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на сайт\"/>
    </mc:Choice>
  </mc:AlternateContent>
  <bookViews>
    <workbookView xWindow="360" yWindow="15" windowWidth="206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8" i="1"/>
  <c r="A188" i="1"/>
  <c r="L187" i="1"/>
  <c r="L199" i="1" s="1"/>
  <c r="J187" i="1"/>
  <c r="J199" i="1" s="1"/>
  <c r="I187" i="1"/>
  <c r="I199" i="1" s="1"/>
  <c r="H187" i="1"/>
  <c r="H199" i="1" s="1"/>
  <c r="G187" i="1"/>
  <c r="G199" i="1" s="1"/>
  <c r="F187" i="1"/>
  <c r="F199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3" i="1"/>
  <c r="A73" i="1"/>
  <c r="L72" i="1"/>
  <c r="L84" i="1" s="1"/>
  <c r="J72" i="1"/>
  <c r="J84" i="1" s="1"/>
  <c r="I72" i="1"/>
  <c r="I84" i="1" s="1"/>
  <c r="H72" i="1"/>
  <c r="H84" i="1" s="1"/>
  <c r="G72" i="1"/>
  <c r="G84" i="1" s="1"/>
  <c r="F72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J45" i="1" s="1"/>
  <c r="I44" i="1"/>
  <c r="I45" i="1" s="1"/>
  <c r="H44" i="1"/>
  <c r="G44" i="1"/>
  <c r="F44" i="1"/>
  <c r="B34" i="1"/>
  <c r="A34" i="1"/>
  <c r="L33" i="1"/>
  <c r="L45" i="1" s="1"/>
  <c r="H33" i="1"/>
  <c r="G33" i="1"/>
  <c r="F33" i="1"/>
  <c r="F45" i="1" s="1"/>
  <c r="B25" i="1"/>
  <c r="A25" i="1"/>
  <c r="L24" i="1"/>
  <c r="J24" i="1"/>
  <c r="I24" i="1"/>
  <c r="H24" i="1"/>
  <c r="G24" i="1"/>
  <c r="F24" i="1"/>
  <c r="B14" i="1"/>
  <c r="A14" i="1"/>
  <c r="L13" i="1"/>
  <c r="L25" i="1" s="1"/>
  <c r="J13" i="1"/>
  <c r="J25" i="1" s="1"/>
  <c r="J200" i="1" s="1"/>
  <c r="I13" i="1"/>
  <c r="I25" i="1" s="1"/>
  <c r="I200" i="1" s="1"/>
  <c r="H13" i="1"/>
  <c r="H25" i="1" s="1"/>
  <c r="G13" i="1"/>
  <c r="G25" i="1" s="1"/>
  <c r="F13" i="1"/>
  <c r="F25" i="1" s="1"/>
  <c r="F200" i="1" s="1"/>
  <c r="H45" i="1" l="1"/>
  <c r="H200" i="1" s="1"/>
  <c r="L200" i="1"/>
  <c r="G45" i="1"/>
  <c r="G200" i="1" s="1"/>
</calcChain>
</file>

<file path=xl/sharedStrings.xml><?xml version="1.0" encoding="utf-8"?>
<sst xmlns="http://schemas.openxmlformats.org/spreadsheetml/2006/main" count="336" uniqueCount="143">
  <si>
    <t>Школа</t>
  </si>
  <si>
    <t>МКОУ Остяцкая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</si>
  <si>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</si>
  <si>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</si>
  <si>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</si>
  <si>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</si>
  <si>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</si>
  <si>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Бирюкова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</si>
  <si>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</si>
  <si>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</si>
  <si>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</si>
  <si>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</si>
  <si>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</si>
  <si>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</si>
  <si>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</si>
  <si>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</si>
  <si>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</si>
  <si>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</si>
  <si>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</si>
  <si>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</si>
  <si>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</si>
  <si>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</si>
  <si>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</si>
  <si>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</si>
  <si>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</si>
  <si>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</si>
  <si>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</si>
  <si>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</si>
  <si>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</si>
  <si>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</si>
  <si>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</si>
  <si>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</si>
  <si>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</si>
  <si>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</si>
  <si>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Помидор в нарезке </t>
  </si>
  <si>
    <t>54-3з</t>
  </si>
  <si>
    <t>1 блюдо</t>
  </si>
  <si>
    <t xml:space="preserve">Рассольник домашний </t>
  </si>
  <si>
    <t>54-4с</t>
  </si>
  <si>
    <t>2 блюдо</t>
  </si>
  <si>
    <t>тефтели из говядины</t>
  </si>
  <si>
    <t>54-19г</t>
  </si>
  <si>
    <t>гарнир</t>
  </si>
  <si>
    <t>Картофель отварной в молоке</t>
  </si>
  <si>
    <t>54-10г</t>
  </si>
  <si>
    <t xml:space="preserve">соус белый основной </t>
  </si>
  <si>
    <t>54-2соус</t>
  </si>
  <si>
    <t>напиток</t>
  </si>
  <si>
    <t xml:space="preserve">компот из смеси сухофруктов </t>
  </si>
  <si>
    <t>54-23г</t>
  </si>
  <si>
    <t>хлеб бел.</t>
  </si>
  <si>
    <t>Хлеб пшеничный</t>
  </si>
  <si>
    <t>Пром.</t>
  </si>
  <si>
    <t>хлеб черн.</t>
  </si>
  <si>
    <t>Хлеб ржаной</t>
  </si>
  <si>
    <t>Итого за день:</t>
  </si>
  <si>
    <t xml:space="preserve">Салат из моркови и яблок </t>
  </si>
  <si>
    <t>55-11з</t>
  </si>
  <si>
    <t xml:space="preserve">Борщ с капустой и картофелем со сметаной </t>
  </si>
  <si>
    <t>54-27с</t>
  </si>
  <si>
    <t xml:space="preserve">Рыба , запеченная с сыром и луком ( минтай) </t>
  </si>
  <si>
    <t>54-12р</t>
  </si>
  <si>
    <t xml:space="preserve">Рис отварной </t>
  </si>
  <si>
    <t>соус молочный натуральный</t>
  </si>
  <si>
    <t>54-5 соус</t>
  </si>
  <si>
    <t xml:space="preserve">компот из свежих яблок </t>
  </si>
  <si>
    <t>54-1хн-2020</t>
  </si>
  <si>
    <t>хлеб пшеничный</t>
  </si>
  <si>
    <t>пром.</t>
  </si>
  <si>
    <t>хлеб ржаной</t>
  </si>
  <si>
    <t>29.5</t>
  </si>
  <si>
    <t>140.6</t>
  </si>
  <si>
    <t>Перец болгарский в нарезке</t>
  </si>
  <si>
    <t>54-16з-2020</t>
  </si>
  <si>
    <t>Суп картофельный с макаронными изделиями</t>
  </si>
  <si>
    <t>54-24с</t>
  </si>
  <si>
    <t>Печень говяжья по-строгановски</t>
  </si>
  <si>
    <t>54-1г-2020</t>
  </si>
  <si>
    <t>Каша перловаярассыпчатая</t>
  </si>
  <si>
    <t>54-18м</t>
  </si>
  <si>
    <t>Компот из кураги</t>
  </si>
  <si>
    <t>Помидор в нарезке</t>
  </si>
  <si>
    <t>54-9з</t>
  </si>
  <si>
    <t>Суп гороховый</t>
  </si>
  <si>
    <t>54-17с</t>
  </si>
  <si>
    <t>П\Ф</t>
  </si>
  <si>
    <t>Котлеты куринные</t>
  </si>
  <si>
    <t>54-12м-2020</t>
  </si>
  <si>
    <t xml:space="preserve">Картофельное пюре </t>
  </si>
  <si>
    <t>соус белый основной</t>
  </si>
  <si>
    <t>54-2 соус</t>
  </si>
  <si>
    <t xml:space="preserve">Компот из смеси сухофруктов </t>
  </si>
  <si>
    <t>54-21гн</t>
  </si>
  <si>
    <t xml:space="preserve">хлеб пшеничный </t>
  </si>
  <si>
    <t>Свекла отварная дольками</t>
  </si>
  <si>
    <t>54-16з</t>
  </si>
  <si>
    <t>Щи из свежей капусты с морковью</t>
  </si>
  <si>
    <t>54-25с</t>
  </si>
  <si>
    <t xml:space="preserve">Котлеты Домашние </t>
  </si>
  <si>
    <t>54-1г</t>
  </si>
  <si>
    <t xml:space="preserve">Макароны отварные </t>
  </si>
  <si>
    <t>54-2м</t>
  </si>
  <si>
    <t xml:space="preserve">Компот из свежих яблок </t>
  </si>
  <si>
    <t>54-23гн</t>
  </si>
  <si>
    <t>Салат  из белокачанной капусты с морковью</t>
  </si>
  <si>
    <t>54-10з</t>
  </si>
  <si>
    <t xml:space="preserve">Рассольник ленинградский </t>
  </si>
  <si>
    <t>54-3с</t>
  </si>
  <si>
    <t xml:space="preserve">Плов из отварной говядины </t>
  </si>
  <si>
    <t>54-12м</t>
  </si>
  <si>
    <t xml:space="preserve">Компот из кураги </t>
  </si>
  <si>
    <t>пром</t>
  </si>
  <si>
    <t xml:space="preserve"> </t>
  </si>
  <si>
    <t>Огурец в нарезке</t>
  </si>
  <si>
    <t>54-11з</t>
  </si>
  <si>
    <t xml:space="preserve">Суп крестьянский с крупой ( крапу перловая) </t>
  </si>
  <si>
    <t>54-11с</t>
  </si>
  <si>
    <t xml:space="preserve">Котлета из курицы </t>
  </si>
  <si>
    <t>54-11г-2020</t>
  </si>
  <si>
    <t xml:space="preserve">Картофель отварной в молоке </t>
  </si>
  <si>
    <t>Морковь отварная дольками</t>
  </si>
  <si>
    <t>54-13з</t>
  </si>
  <si>
    <t xml:space="preserve">Борщ с капустой и картофелем  со сметаной </t>
  </si>
  <si>
    <t>54-2с-2020</t>
  </si>
  <si>
    <t>Котлеты из говядины</t>
  </si>
  <si>
    <t xml:space="preserve">гарнир </t>
  </si>
  <si>
    <t>Горошница</t>
  </si>
  <si>
    <t>54-21г</t>
  </si>
  <si>
    <t xml:space="preserve">напиток </t>
  </si>
  <si>
    <t>54-32хн</t>
  </si>
  <si>
    <t>Суп фасолевый</t>
  </si>
  <si>
    <t>Печень говяжья по строгановски</t>
  </si>
  <si>
    <t>54-19г-2020</t>
  </si>
  <si>
    <t>54-11г</t>
  </si>
  <si>
    <t>компот из кураги</t>
  </si>
  <si>
    <t>54-2хн-2020</t>
  </si>
  <si>
    <t xml:space="preserve">Рассольник Ленинградский </t>
  </si>
  <si>
    <t xml:space="preserve">Фрикадельки из говядины </t>
  </si>
  <si>
    <t>п\ф</t>
  </si>
  <si>
    <t>Макароны отварные</t>
  </si>
  <si>
    <t xml:space="preserve">Соус красный основной </t>
  </si>
  <si>
    <t>54-3соус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</si>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</sst>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2"/>
      <color theme="1"/>
      <name val="Times New Roman"/>
    </font>
    <font>
      <sz val="10"/>
      <color theme="1"/>
      <name val="Calibri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color indexed="64"/>
      <name val="Calibri"/>
    </font>
    <font>
      <b/>
      <sz val="11"/>
      <color rgb="FF2D2D2D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/>
    <xf numFmtId="0" fontId="10" fillId="3" borderId="19" xfId="0" applyFont="1" applyFill="1" applyBorder="1" applyAlignment="1" applyProtection="1">
      <alignment vertical="top" wrapText="1"/>
      <protection locked="0"/>
    </xf>
    <xf numFmtId="0" fontId="10" fillId="3" borderId="19" xfId="0" applyFont="1" applyFill="1" applyBorder="1" applyAlignment="1" applyProtection="1">
      <alignment horizontal="right" vertical="top" wrapText="1"/>
      <protection locked="0"/>
    </xf>
    <xf numFmtId="0" fontId="10" fillId="3" borderId="20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 applyProtection="1">
      <alignment horizontal="right" vertical="top" wrapText="1"/>
      <protection locked="0"/>
    </xf>
    <xf numFmtId="0" fontId="11" fillId="3" borderId="1" xfId="0" applyFont="1" applyFill="1" applyBorder="1" applyAlignment="1" applyProtection="1">
      <alignment horizontal="right"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11" fillId="3" borderId="0" xfId="0" applyFont="1" applyFill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" fontId="0" fillId="4" borderId="18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2" fillId="5" borderId="23" xfId="0" applyFont="1" applyFill="1" applyBorder="1" applyAlignment="1">
      <alignment vertical="top" wrapText="1"/>
    </xf>
    <xf numFmtId="0" fontId="1" fillId="5" borderId="23" xfId="0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horizontal="center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26" xfId="0" applyFill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15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right"/>
      <protection locked="0"/>
    </xf>
    <xf numFmtId="1" fontId="0" fillId="3" borderId="21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/>
    </xf>
    <xf numFmtId="0" fontId="16" fillId="3" borderId="19" xfId="0" applyFont="1" applyFill="1" applyBorder="1" applyAlignment="1" applyProtection="1">
      <alignment vertical="top" wrapText="1"/>
      <protection locked="0"/>
    </xf>
    <xf numFmtId="0" fontId="16" fillId="3" borderId="19" xfId="0" applyFont="1" applyFill="1" applyBorder="1" applyAlignment="1" applyProtection="1">
      <alignment horizontal="right" vertical="top" wrapText="1"/>
      <protection locked="0"/>
    </xf>
    <xf numFmtId="0" fontId="16" fillId="3" borderId="20" xfId="0" applyFont="1" applyFill="1" applyBorder="1" applyAlignment="1" applyProtection="1">
      <alignment vertical="top" wrapText="1"/>
      <protection locked="0"/>
    </xf>
    <xf numFmtId="0" fontId="16" fillId="3" borderId="20" xfId="0" applyFont="1" applyFill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4" borderId="18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0" fontId="16" fillId="6" borderId="19" xfId="0" applyFont="1" applyFill="1" applyBorder="1" applyAlignment="1" applyProtection="1">
      <alignment horizontal="left" vertical="top" wrapText="1"/>
      <protection locked="0"/>
    </xf>
    <xf numFmtId="0" fontId="16" fillId="6" borderId="19" xfId="0" applyFont="1" applyFill="1" applyBorder="1" applyAlignment="1" applyProtection="1">
      <alignment horizontal="right" vertical="top" wrapText="1"/>
      <protection locked="0"/>
    </xf>
    <xf numFmtId="0" fontId="16" fillId="6" borderId="20" xfId="0" applyFont="1" applyFill="1" applyBorder="1" applyAlignment="1" applyProtection="1">
      <alignment horizontal="right" vertical="top" wrapText="1"/>
      <protection locked="0"/>
    </xf>
    <xf numFmtId="0" fontId="16" fillId="6" borderId="20" xfId="0" applyFont="1" applyFill="1" applyBorder="1" applyAlignment="1" applyProtection="1">
      <alignment horizontal="left" vertical="top" wrapText="1"/>
      <protection locked="0"/>
    </xf>
    <xf numFmtId="0" fontId="15" fillId="6" borderId="1" xfId="0" applyFont="1" applyFill="1" applyBorder="1" applyAlignment="1" applyProtection="1">
      <alignment horizontal="right" vertical="top" wrapText="1"/>
      <protection locked="0"/>
    </xf>
    <xf numFmtId="0" fontId="15" fillId="4" borderId="18" xfId="0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horizontal="right" vertical="top" wrapText="1"/>
      <protection locked="0"/>
    </xf>
    <xf numFmtId="0" fontId="15" fillId="2" borderId="14" xfId="0" applyFont="1" applyFill="1" applyBorder="1" applyAlignment="1" applyProtection="1">
      <alignment horizontal="right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 wrapText="1"/>
    </xf>
    <xf numFmtId="0" fontId="15" fillId="5" borderId="23" xfId="0" applyFont="1" applyFill="1" applyBorder="1" applyAlignment="1">
      <alignment vertical="top" wrapText="1"/>
    </xf>
    <xf numFmtId="0" fontId="15" fillId="5" borderId="23" xfId="0" applyFont="1" applyFill="1" applyBorder="1" applyAlignment="1">
      <alignment horizontal="right" vertical="top" wrapText="1"/>
    </xf>
    <xf numFmtId="0" fontId="15" fillId="2" borderId="9" xfId="0" applyFont="1" applyFill="1" applyBorder="1" applyAlignment="1" applyProtection="1">
      <alignment vertical="top" wrapText="1"/>
      <protection locked="0"/>
    </xf>
    <xf numFmtId="0" fontId="15" fillId="2" borderId="9" xfId="0" applyFont="1" applyFill="1" applyBorder="1" applyAlignment="1" applyProtection="1">
      <alignment horizontal="right" vertical="top" wrapText="1"/>
      <protection locked="0"/>
    </xf>
    <xf numFmtId="0" fontId="15" fillId="2" borderId="10" xfId="0" applyFont="1" applyFill="1" applyBorder="1" applyAlignment="1" applyProtection="1">
      <alignment horizontal="right" vertical="top" wrapText="1"/>
      <protection locked="0"/>
    </xf>
    <xf numFmtId="0" fontId="15" fillId="3" borderId="2" xfId="0" applyFont="1" applyFill="1" applyBorder="1" applyAlignment="1" applyProtection="1">
      <alignment wrapText="1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1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5" fillId="0" borderId="0" xfId="0" applyFont="1"/>
    <xf numFmtId="0" fontId="15" fillId="2" borderId="0" xfId="0" applyFont="1" applyFill="1" applyAlignment="1" applyProtection="1">
      <alignment horizontal="right" vertical="top" wrapText="1"/>
      <protection locked="0"/>
    </xf>
    <xf numFmtId="1" fontId="15" fillId="3" borderId="1" xfId="0" applyNumberFormat="1" applyFont="1" applyFill="1" applyBorder="1" applyAlignment="1" applyProtection="1">
      <alignment horizontal="right" wrapText="1"/>
      <protection locked="0"/>
    </xf>
    <xf numFmtId="1" fontId="15" fillId="3" borderId="0" xfId="0" applyNumberFormat="1" applyFont="1" applyFill="1" applyAlignment="1" applyProtection="1">
      <alignment horizontal="right" wrapText="1"/>
      <protection locked="0"/>
    </xf>
    <xf numFmtId="1" fontId="15" fillId="3" borderId="27" xfId="0" applyNumberFormat="1" applyFont="1" applyFill="1" applyBorder="1" applyAlignment="1" applyProtection="1">
      <alignment horizontal="right" wrapText="1"/>
      <protection locked="0"/>
    </xf>
    <xf numFmtId="0" fontId="15" fillId="3" borderId="0" xfId="0" applyFont="1" applyFill="1" applyAlignment="1" applyProtection="1">
      <alignment horizontal="right"/>
      <protection locked="0"/>
    </xf>
    <xf numFmtId="2" fontId="15" fillId="3" borderId="1" xfId="0" applyNumberFormat="1" applyFont="1" applyFill="1" applyBorder="1" applyAlignment="1" applyProtection="1">
      <alignment horizontal="right" wrapText="1"/>
      <protection locked="0"/>
    </xf>
    <xf numFmtId="0" fontId="15" fillId="2" borderId="27" xfId="0" applyFont="1" applyFill="1" applyBorder="1" applyAlignment="1" applyProtection="1">
      <alignment horizontal="righ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5" fillId="0" borderId="4" xfId="0" applyFont="1" applyBorder="1" applyAlignment="1">
      <alignment horizontal="right"/>
    </xf>
    <xf numFmtId="0" fontId="17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68" activePane="bottomRight" state="frozen"/>
      <selection activeCell="N31" sqref="N31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133" t="s">
        <v>1</v>
      </c>
      <c r="D1" s="134"/>
      <c r="E1" s="134"/>
      <c r="F1" s="3" t="s">
        <v>2</v>
      </c>
      <c r="G1" s="1" t="s">
        <v>3</v>
      </c>
      <c r="H1" s="135" t="s">
        <v>4</v>
      </c>
      <c r="I1" s="135"/>
      <c r="J1" s="135"/>
      <c r="K1" s="135"/>
    </row>
    <row r="2" spans="1:12" ht="18" x14ac:dyDescent="0.2">
      <c r="A2" s="4" t="s">
        <v>5</v>
      </c>
      <c r="C2" s="1"/>
      <c r="G2" s="1" t="s">
        <v>6</v>
      </c>
      <c r="H2" s="135" t="s">
        <v>7</v>
      </c>
      <c r="I2" s="135"/>
      <c r="J2" s="135"/>
      <c r="K2" s="13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30</v>
      </c>
      <c r="E10" s="27"/>
      <c r="F10" s="31"/>
      <c r="G10" s="31"/>
      <c r="H10" s="31"/>
      <c r="I10" s="31"/>
      <c r="J10" s="31"/>
      <c r="K10" s="32"/>
      <c r="L10" s="31"/>
    </row>
    <row r="11" spans="1:12" ht="15" x14ac:dyDescent="0.25">
      <c r="A11" s="23"/>
      <c r="B11" s="24"/>
      <c r="C11" s="25"/>
      <c r="D11" s="26"/>
      <c r="E11" s="27"/>
      <c r="F11" s="31"/>
      <c r="G11" s="31"/>
      <c r="H11" s="31"/>
      <c r="I11" s="31"/>
      <c r="J11" s="31"/>
      <c r="K11" s="32"/>
      <c r="L11" s="31"/>
    </row>
    <row r="12" spans="1:12" ht="15" x14ac:dyDescent="0.25">
      <c r="A12" s="23"/>
      <c r="B12" s="24"/>
      <c r="C12" s="25"/>
      <c r="D12" s="26"/>
      <c r="E12" s="27"/>
      <c r="F12" s="31"/>
      <c r="G12" s="31"/>
      <c r="H12" s="31"/>
      <c r="I12" s="31"/>
      <c r="J12" s="31"/>
      <c r="K12" s="32"/>
      <c r="L12" s="31"/>
    </row>
    <row r="13" spans="1:12" ht="15" x14ac:dyDescent="0.2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>SUM(L6:L12)</f>
        <v>0</v>
      </c>
    </row>
    <row r="14" spans="1:12" ht="15.75" x14ac:dyDescent="0.25">
      <c r="A14" s="40">
        <f>A6</f>
        <v>1</v>
      </c>
      <c r="B14" s="41">
        <f>B6</f>
        <v>1</v>
      </c>
      <c r="C14" s="42" t="s">
        <v>32</v>
      </c>
      <c r="D14" s="43" t="s">
        <v>33</v>
      </c>
      <c r="E14" s="44" t="s">
        <v>34</v>
      </c>
      <c r="F14" s="45">
        <v>100</v>
      </c>
      <c r="G14" s="45">
        <v>1.1000000000000001</v>
      </c>
      <c r="H14" s="45">
        <v>0.2</v>
      </c>
      <c r="I14" s="45">
        <v>3.8</v>
      </c>
      <c r="J14" s="45">
        <v>21.4</v>
      </c>
      <c r="K14" s="45" t="s">
        <v>35</v>
      </c>
      <c r="L14" s="45">
        <v>10.94</v>
      </c>
    </row>
    <row r="15" spans="1:12" ht="15.75" x14ac:dyDescent="0.25">
      <c r="A15" s="23"/>
      <c r="B15" s="24"/>
      <c r="C15" s="25"/>
      <c r="D15" s="43" t="s">
        <v>36</v>
      </c>
      <c r="E15" s="46" t="s">
        <v>37</v>
      </c>
      <c r="F15" s="47">
        <v>200</v>
      </c>
      <c r="G15" s="47">
        <v>4.5999999999999996</v>
      </c>
      <c r="H15" s="47">
        <v>5.7</v>
      </c>
      <c r="I15" s="47">
        <v>11.6</v>
      </c>
      <c r="J15" s="47">
        <v>116.1</v>
      </c>
      <c r="K15" s="47" t="s">
        <v>38</v>
      </c>
      <c r="L15" s="47">
        <v>15.71</v>
      </c>
    </row>
    <row r="16" spans="1:12" ht="15.75" x14ac:dyDescent="0.25">
      <c r="A16" s="23"/>
      <c r="B16" s="24"/>
      <c r="C16" s="25"/>
      <c r="D16" s="43" t="s">
        <v>39</v>
      </c>
      <c r="E16" s="46" t="s">
        <v>40</v>
      </c>
      <c r="F16" s="48">
        <v>150</v>
      </c>
      <c r="G16" s="48">
        <v>4.5</v>
      </c>
      <c r="H16" s="48">
        <v>5.5</v>
      </c>
      <c r="I16" s="48">
        <v>26.5</v>
      </c>
      <c r="J16" s="48">
        <v>173.7</v>
      </c>
      <c r="K16" s="47" t="s">
        <v>41</v>
      </c>
      <c r="L16" s="48">
        <v>25.62</v>
      </c>
    </row>
    <row r="17" spans="1:12" ht="15.75" x14ac:dyDescent="0.25">
      <c r="A17" s="23"/>
      <c r="B17" s="24"/>
      <c r="C17" s="25"/>
      <c r="D17" s="43" t="s">
        <v>42</v>
      </c>
      <c r="E17" s="49" t="s">
        <v>43</v>
      </c>
      <c r="F17" s="48">
        <v>100</v>
      </c>
      <c r="G17" s="48">
        <v>14.5</v>
      </c>
      <c r="H17" s="48">
        <v>14.6</v>
      </c>
      <c r="I17" s="48">
        <v>8.1</v>
      </c>
      <c r="J17" s="48">
        <v>221.9</v>
      </c>
      <c r="K17" s="47" t="s">
        <v>44</v>
      </c>
      <c r="L17" s="48">
        <v>10</v>
      </c>
    </row>
    <row r="18" spans="1:12" ht="15.75" x14ac:dyDescent="0.25">
      <c r="A18" s="23"/>
      <c r="B18" s="24"/>
      <c r="C18" s="25"/>
      <c r="D18" s="43"/>
      <c r="E18" s="50" t="s">
        <v>45</v>
      </c>
      <c r="F18" s="51">
        <v>20</v>
      </c>
      <c r="G18" s="51">
        <v>0.5</v>
      </c>
      <c r="H18" s="51">
        <v>0.8</v>
      </c>
      <c r="I18" s="51">
        <v>0.9</v>
      </c>
      <c r="J18" s="51">
        <v>12.5</v>
      </c>
      <c r="K18" s="47" t="s">
        <v>46</v>
      </c>
      <c r="L18" s="51">
        <v>4</v>
      </c>
    </row>
    <row r="19" spans="1:12" ht="15.75" x14ac:dyDescent="0.25">
      <c r="A19" s="23"/>
      <c r="B19" s="24"/>
      <c r="C19" s="25"/>
      <c r="D19" s="43" t="s">
        <v>47</v>
      </c>
      <c r="E19" s="46" t="s">
        <v>48</v>
      </c>
      <c r="F19" s="47">
        <v>200</v>
      </c>
      <c r="G19" s="47">
        <v>0.5</v>
      </c>
      <c r="H19" s="47">
        <v>0</v>
      </c>
      <c r="I19" s="47">
        <v>19.8</v>
      </c>
      <c r="J19" s="47">
        <v>81</v>
      </c>
      <c r="K19" s="47" t="s">
        <v>49</v>
      </c>
      <c r="L19" s="47">
        <v>5.78</v>
      </c>
    </row>
    <row r="20" spans="1:12" ht="15.75" x14ac:dyDescent="0.25">
      <c r="A20" s="23"/>
      <c r="B20" s="24"/>
      <c r="C20" s="25"/>
      <c r="D20" s="43" t="s">
        <v>50</v>
      </c>
      <c r="E20" s="46" t="s">
        <v>51</v>
      </c>
      <c r="F20" s="47">
        <v>60</v>
      </c>
      <c r="G20" s="47">
        <v>4.5999999999999996</v>
      </c>
      <c r="H20" s="47">
        <v>0.5</v>
      </c>
      <c r="I20" s="47">
        <v>29.5</v>
      </c>
      <c r="J20" s="47">
        <v>140.6</v>
      </c>
      <c r="K20" s="47" t="s">
        <v>52</v>
      </c>
      <c r="L20" s="47">
        <v>2</v>
      </c>
    </row>
    <row r="21" spans="1:12" ht="15.75" x14ac:dyDescent="0.25">
      <c r="A21" s="23"/>
      <c r="B21" s="24"/>
      <c r="C21" s="25"/>
      <c r="D21" s="43" t="s">
        <v>53</v>
      </c>
      <c r="E21" s="46" t="s">
        <v>54</v>
      </c>
      <c r="F21" s="47">
        <v>30</v>
      </c>
      <c r="G21" s="47">
        <v>2</v>
      </c>
      <c r="H21" s="47">
        <v>0.4</v>
      </c>
      <c r="I21" s="47">
        <v>10</v>
      </c>
      <c r="J21" s="47">
        <v>51.2</v>
      </c>
      <c r="K21" s="47" t="s">
        <v>52</v>
      </c>
      <c r="L21" s="47">
        <v>2</v>
      </c>
    </row>
    <row r="22" spans="1:12" ht="15" x14ac:dyDescent="0.25">
      <c r="A22" s="23"/>
      <c r="B22" s="24"/>
      <c r="C22" s="25"/>
      <c r="D22" s="26"/>
      <c r="E22" s="52"/>
      <c r="F22" s="31"/>
      <c r="G22" s="53"/>
      <c r="H22" s="53"/>
      <c r="I22" s="54"/>
      <c r="J22" s="31"/>
      <c r="K22" s="32"/>
      <c r="L22" s="31"/>
    </row>
    <row r="23" spans="1:12" ht="15" x14ac:dyDescent="0.25">
      <c r="A23" s="23"/>
      <c r="B23" s="24"/>
      <c r="C23" s="25"/>
      <c r="D23" s="26"/>
      <c r="E23" s="52"/>
      <c r="F23" s="31"/>
      <c r="G23" s="31"/>
      <c r="H23" s="31"/>
      <c r="I23" s="31"/>
      <c r="J23" s="31"/>
      <c r="K23" s="32"/>
      <c r="L23" s="31"/>
    </row>
    <row r="24" spans="1:12" ht="15" x14ac:dyDescent="0.25">
      <c r="A24" s="33"/>
      <c r="B24" s="34"/>
      <c r="C24" s="35"/>
      <c r="D24" s="36" t="s">
        <v>31</v>
      </c>
      <c r="E24" s="55"/>
      <c r="F24" s="38">
        <f>SUM(F14:F23)</f>
        <v>860</v>
      </c>
      <c r="G24" s="38">
        <f t="shared" ref="G24:J24" si="1">SUM(G14:G23)</f>
        <v>32.299999999999997</v>
      </c>
      <c r="H24" s="38">
        <f t="shared" si="1"/>
        <v>27.7</v>
      </c>
      <c r="I24" s="38">
        <f t="shared" si="1"/>
        <v>110.2</v>
      </c>
      <c r="J24" s="38">
        <f t="shared" si="1"/>
        <v>818.40000000000009</v>
      </c>
      <c r="K24" s="39"/>
      <c r="L24" s="38">
        <f>SUM(L14:L23)</f>
        <v>76.05</v>
      </c>
    </row>
    <row r="25" spans="1:12" ht="15" x14ac:dyDescent="0.2">
      <c r="A25" s="56">
        <f>A6</f>
        <v>1</v>
      </c>
      <c r="B25" s="57">
        <f>B6</f>
        <v>1</v>
      </c>
      <c r="C25" s="132" t="s">
        <v>55</v>
      </c>
      <c r="D25" s="130"/>
      <c r="E25" s="58"/>
      <c r="F25" s="59">
        <f>F13+F24</f>
        <v>860</v>
      </c>
      <c r="G25" s="59">
        <f t="shared" ref="G25:J25" si="2">G13+G24</f>
        <v>32.299999999999997</v>
      </c>
      <c r="H25" s="59">
        <f t="shared" si="2"/>
        <v>27.7</v>
      </c>
      <c r="I25" s="59">
        <f t="shared" si="2"/>
        <v>110.2</v>
      </c>
      <c r="J25" s="59">
        <f t="shared" si="2"/>
        <v>818.40000000000009</v>
      </c>
      <c r="K25" s="59"/>
      <c r="L25" s="59">
        <f>L13+L24</f>
        <v>76.05</v>
      </c>
    </row>
    <row r="26" spans="1:12" ht="15" x14ac:dyDescent="0.25">
      <c r="A26" s="60">
        <v>1</v>
      </c>
      <c r="B26" s="24">
        <v>2</v>
      </c>
      <c r="C26" s="18" t="s">
        <v>26</v>
      </c>
      <c r="D26" s="19" t="s">
        <v>27</v>
      </c>
      <c r="E26" s="61"/>
      <c r="F26" s="62"/>
      <c r="G26" s="62"/>
      <c r="H26" s="62"/>
      <c r="I26" s="62"/>
      <c r="J26" s="62"/>
      <c r="K26" s="63"/>
      <c r="L26" s="62"/>
    </row>
    <row r="27" spans="1:12" ht="15" x14ac:dyDescent="0.25">
      <c r="A27" s="60"/>
      <c r="B27" s="24"/>
      <c r="C27" s="25"/>
      <c r="D27" s="26"/>
      <c r="E27" s="52"/>
      <c r="F27" s="31"/>
      <c r="G27" s="31"/>
      <c r="H27" s="31"/>
      <c r="I27" s="31"/>
      <c r="J27" s="31"/>
      <c r="K27" s="32"/>
      <c r="L27" s="31"/>
    </row>
    <row r="28" spans="1:12" ht="15" x14ac:dyDescent="0.25">
      <c r="A28" s="60"/>
      <c r="B28" s="24"/>
      <c r="C28" s="25"/>
      <c r="D28" s="30" t="s">
        <v>28</v>
      </c>
      <c r="E28" s="52"/>
      <c r="F28" s="31"/>
      <c r="G28" s="31"/>
      <c r="H28" s="31"/>
      <c r="I28" s="31"/>
      <c r="J28" s="31"/>
      <c r="K28" s="32"/>
      <c r="L28" s="31"/>
    </row>
    <row r="29" spans="1:12" ht="15" x14ac:dyDescent="0.25">
      <c r="A29" s="60"/>
      <c r="B29" s="24"/>
      <c r="C29" s="25"/>
      <c r="D29" s="30" t="s">
        <v>29</v>
      </c>
      <c r="E29" s="52"/>
      <c r="F29" s="31"/>
      <c r="G29" s="31"/>
      <c r="H29" s="31"/>
      <c r="I29" s="31"/>
      <c r="J29" s="31"/>
      <c r="K29" s="32"/>
      <c r="L29" s="31"/>
    </row>
    <row r="30" spans="1:12" ht="15" x14ac:dyDescent="0.25">
      <c r="A30" s="60"/>
      <c r="B30" s="24"/>
      <c r="C30" s="25"/>
      <c r="D30" s="30" t="s">
        <v>30</v>
      </c>
      <c r="E30" s="52"/>
      <c r="F30" s="31"/>
      <c r="G30" s="31"/>
      <c r="H30" s="31"/>
      <c r="I30" s="31"/>
      <c r="J30" s="31"/>
      <c r="K30" s="32"/>
      <c r="L30" s="31"/>
    </row>
    <row r="31" spans="1:12" ht="15" x14ac:dyDescent="0.25">
      <c r="A31" s="60"/>
      <c r="B31" s="24"/>
      <c r="C31" s="25"/>
      <c r="D31" s="26"/>
      <c r="E31" s="52"/>
      <c r="F31" s="31"/>
      <c r="G31" s="31"/>
      <c r="H31" s="31"/>
      <c r="I31" s="31"/>
      <c r="J31" s="31"/>
      <c r="K31" s="32"/>
      <c r="L31" s="31"/>
    </row>
    <row r="32" spans="1:12" ht="15" x14ac:dyDescent="0.25">
      <c r="A32" s="60"/>
      <c r="B32" s="24"/>
      <c r="C32" s="25"/>
      <c r="D32" s="26"/>
      <c r="E32" s="52"/>
      <c r="F32" s="31"/>
      <c r="G32" s="31"/>
      <c r="H32" s="31"/>
      <c r="I32" s="31"/>
      <c r="J32" s="31"/>
      <c r="K32" s="32"/>
      <c r="L32" s="31"/>
    </row>
    <row r="33" spans="1:12" ht="15" x14ac:dyDescent="0.25">
      <c r="A33" s="64"/>
      <c r="B33" s="34"/>
      <c r="C33" s="35"/>
      <c r="D33" s="36" t="s">
        <v>31</v>
      </c>
      <c r="E33" s="55"/>
      <c r="F33" s="38">
        <f>SUM(F26:F32)</f>
        <v>0</v>
      </c>
      <c r="G33" s="38">
        <f>SUM(G26:G32)</f>
        <v>0</v>
      </c>
      <c r="H33" s="38">
        <f>SUM(H26:H32)</f>
        <v>0</v>
      </c>
      <c r="I33" s="38">
        <v>7.1</v>
      </c>
      <c r="J33" s="38">
        <v>123.8</v>
      </c>
      <c r="K33" s="39"/>
      <c r="L33" s="38">
        <f t="shared" ref="L33" si="3">SUM(L26:L32)</f>
        <v>0</v>
      </c>
    </row>
    <row r="34" spans="1:12" ht="15" x14ac:dyDescent="0.25">
      <c r="A34" s="41">
        <f>A26</f>
        <v>1</v>
      </c>
      <c r="B34" s="41">
        <f>B26</f>
        <v>2</v>
      </c>
      <c r="C34" s="42" t="s">
        <v>32</v>
      </c>
      <c r="D34" s="30" t="s">
        <v>33</v>
      </c>
      <c r="E34" s="52" t="s">
        <v>56</v>
      </c>
      <c r="F34" s="65">
        <v>100</v>
      </c>
      <c r="G34" s="65">
        <v>0.9</v>
      </c>
      <c r="H34" s="65">
        <v>10.199999999999999</v>
      </c>
      <c r="I34" s="66">
        <v>10.1</v>
      </c>
      <c r="J34" s="65">
        <v>110.4</v>
      </c>
      <c r="K34" s="65" t="s">
        <v>57</v>
      </c>
      <c r="L34" s="65">
        <v>9.5299999999999994</v>
      </c>
    </row>
    <row r="35" spans="1:12" ht="15" x14ac:dyDescent="0.25">
      <c r="A35" s="60"/>
      <c r="B35" s="24"/>
      <c r="C35" s="25"/>
      <c r="D35" s="30" t="s">
        <v>36</v>
      </c>
      <c r="E35" s="67" t="s">
        <v>58</v>
      </c>
      <c r="F35" s="68">
        <v>200</v>
      </c>
      <c r="G35" s="68">
        <v>4.7</v>
      </c>
      <c r="H35" s="68">
        <v>5.7</v>
      </c>
      <c r="I35" s="69">
        <v>36.4</v>
      </c>
      <c r="J35" s="68">
        <v>203.5</v>
      </c>
      <c r="K35" s="68" t="s">
        <v>59</v>
      </c>
      <c r="L35" s="68">
        <v>13.58</v>
      </c>
    </row>
    <row r="36" spans="1:12" ht="15" x14ac:dyDescent="0.25">
      <c r="A36" s="60"/>
      <c r="B36" s="24"/>
      <c r="C36" s="25"/>
      <c r="D36" s="30" t="s">
        <v>39</v>
      </c>
      <c r="E36" s="67" t="s">
        <v>60</v>
      </c>
      <c r="F36" s="70">
        <v>150</v>
      </c>
      <c r="G36" s="70">
        <v>3.6</v>
      </c>
      <c r="H36" s="70">
        <v>4.8</v>
      </c>
      <c r="I36" s="71">
        <v>3.4</v>
      </c>
      <c r="J36" s="70">
        <v>210.2</v>
      </c>
      <c r="K36" s="70" t="s">
        <v>61</v>
      </c>
      <c r="L36" s="70">
        <v>7.38</v>
      </c>
    </row>
    <row r="37" spans="1:12" ht="15" x14ac:dyDescent="0.25">
      <c r="A37" s="60"/>
      <c r="B37" s="24"/>
      <c r="C37" s="25"/>
      <c r="D37" s="30" t="s">
        <v>42</v>
      </c>
      <c r="E37" s="72" t="s">
        <v>62</v>
      </c>
      <c r="F37" s="70">
        <v>120</v>
      </c>
      <c r="G37" s="70">
        <v>19.3</v>
      </c>
      <c r="H37" s="70">
        <v>13.2</v>
      </c>
      <c r="I37" s="71">
        <v>1.9</v>
      </c>
      <c r="J37" s="70">
        <v>23.8</v>
      </c>
      <c r="K37" s="70" t="s">
        <v>61</v>
      </c>
      <c r="L37" s="70">
        <v>30.56</v>
      </c>
    </row>
    <row r="38" spans="1:12" ht="15" x14ac:dyDescent="0.25">
      <c r="A38" s="60"/>
      <c r="B38" s="24"/>
      <c r="C38" s="25"/>
      <c r="D38" s="30"/>
      <c r="E38" s="72" t="s">
        <v>63</v>
      </c>
      <c r="F38" s="70">
        <v>20</v>
      </c>
      <c r="G38" s="70">
        <v>0.7</v>
      </c>
      <c r="H38" s="70">
        <v>1.5</v>
      </c>
      <c r="I38" s="71">
        <v>9.9</v>
      </c>
      <c r="J38" s="70">
        <v>41.6</v>
      </c>
      <c r="K38" s="70" t="s">
        <v>64</v>
      </c>
      <c r="L38" s="70">
        <v>8</v>
      </c>
    </row>
    <row r="39" spans="1:12" ht="15" x14ac:dyDescent="0.25">
      <c r="A39" s="60"/>
      <c r="B39" s="24"/>
      <c r="C39" s="25"/>
      <c r="D39" s="30" t="s">
        <v>47</v>
      </c>
      <c r="E39" s="67" t="s">
        <v>65</v>
      </c>
      <c r="F39" s="68">
        <v>200</v>
      </c>
      <c r="G39" s="68">
        <v>0.2</v>
      </c>
      <c r="H39" s="68">
        <v>0.1</v>
      </c>
      <c r="I39" s="69">
        <v>29.5</v>
      </c>
      <c r="J39" s="68">
        <v>140.6</v>
      </c>
      <c r="K39" s="68" t="s">
        <v>66</v>
      </c>
      <c r="L39" s="68">
        <v>3</v>
      </c>
    </row>
    <row r="40" spans="1:12" ht="15" x14ac:dyDescent="0.25">
      <c r="A40" s="60"/>
      <c r="B40" s="24"/>
      <c r="C40" s="25"/>
      <c r="D40" s="30" t="s">
        <v>50</v>
      </c>
      <c r="E40" s="67" t="s">
        <v>67</v>
      </c>
      <c r="F40" s="68">
        <v>60</v>
      </c>
      <c r="G40" s="68">
        <v>4.5999999999999996</v>
      </c>
      <c r="H40" s="68">
        <v>0.5</v>
      </c>
      <c r="I40" s="69">
        <v>10</v>
      </c>
      <c r="J40" s="68">
        <v>51.2</v>
      </c>
      <c r="K40" s="68" t="s">
        <v>68</v>
      </c>
      <c r="L40" s="68">
        <v>2</v>
      </c>
    </row>
    <row r="41" spans="1:12" ht="15" x14ac:dyDescent="0.25">
      <c r="A41" s="60"/>
      <c r="B41" s="24"/>
      <c r="C41" s="25"/>
      <c r="D41" s="30" t="s">
        <v>53</v>
      </c>
      <c r="E41" s="67" t="s">
        <v>69</v>
      </c>
      <c r="F41" s="68">
        <v>30</v>
      </c>
      <c r="G41" s="68">
        <v>2</v>
      </c>
      <c r="H41" s="68">
        <v>0.4</v>
      </c>
      <c r="I41" s="69" t="s">
        <v>70</v>
      </c>
      <c r="J41" s="68" t="s">
        <v>71</v>
      </c>
      <c r="K41" s="68" t="s">
        <v>68</v>
      </c>
      <c r="L41" s="68">
        <v>2</v>
      </c>
    </row>
    <row r="42" spans="1:12" ht="15" x14ac:dyDescent="0.25">
      <c r="A42" s="60"/>
      <c r="B42" s="24"/>
      <c r="C42" s="25"/>
      <c r="D42" s="26"/>
      <c r="E42" s="72"/>
      <c r="F42" s="73"/>
      <c r="G42" s="73"/>
      <c r="H42" s="73"/>
      <c r="I42" s="74"/>
      <c r="J42" s="73"/>
      <c r="K42" s="70"/>
      <c r="L42" s="75"/>
    </row>
    <row r="43" spans="1:12" ht="15" x14ac:dyDescent="0.25">
      <c r="A43" s="60"/>
      <c r="B43" s="24"/>
      <c r="C43" s="25"/>
      <c r="D43" s="26"/>
      <c r="E43" s="52"/>
      <c r="F43" s="31"/>
      <c r="G43" s="31"/>
      <c r="H43" s="31"/>
      <c r="I43" s="31"/>
      <c r="J43" s="31"/>
      <c r="K43" s="32"/>
      <c r="L43" s="31"/>
    </row>
    <row r="44" spans="1:12" ht="15" x14ac:dyDescent="0.25">
      <c r="A44" s="64"/>
      <c r="B44" s="34"/>
      <c r="C44" s="35"/>
      <c r="D44" s="36" t="s">
        <v>31</v>
      </c>
      <c r="E44" s="55"/>
      <c r="F44" s="38">
        <f>SUM(F34:F43)</f>
        <v>880</v>
      </c>
      <c r="G44" s="38">
        <f>SUM(G34:G43)</f>
        <v>36</v>
      </c>
      <c r="H44" s="38">
        <f>SUM(H34:H43)</f>
        <v>36.4</v>
      </c>
      <c r="I44" s="38">
        <f>SUM(I34:I43)</f>
        <v>101.19999999999999</v>
      </c>
      <c r="J44" s="38">
        <f t="shared" ref="J44:L44" si="4">SUM(J34:J43)</f>
        <v>781.3</v>
      </c>
      <c r="K44" s="39"/>
      <c r="L44" s="38">
        <f t="shared" si="4"/>
        <v>76.05</v>
      </c>
    </row>
    <row r="45" spans="1:12" ht="15.75" customHeight="1" x14ac:dyDescent="0.2">
      <c r="A45" s="76">
        <f>A26</f>
        <v>1</v>
      </c>
      <c r="B45" s="76">
        <f>B26</f>
        <v>2</v>
      </c>
      <c r="C45" s="132" t="s">
        <v>55</v>
      </c>
      <c r="D45" s="130"/>
      <c r="E45" s="58"/>
      <c r="F45" s="59">
        <f>F33+F44</f>
        <v>880</v>
      </c>
      <c r="G45" s="59">
        <f>G33+G44</f>
        <v>36</v>
      </c>
      <c r="H45" s="59">
        <f>H33+H44</f>
        <v>36.4</v>
      </c>
      <c r="I45" s="59">
        <f>I33+I44</f>
        <v>108.29999999999998</v>
      </c>
      <c r="J45" s="59">
        <f t="shared" ref="J45:L45" si="5">J33+J44</f>
        <v>905.09999999999991</v>
      </c>
      <c r="K45" s="59"/>
      <c r="L45" s="59">
        <f t="shared" si="5"/>
        <v>76.05</v>
      </c>
    </row>
    <row r="46" spans="1:12" ht="15" x14ac:dyDescent="0.25">
      <c r="A46" s="16">
        <v>1</v>
      </c>
      <c r="B46" s="17">
        <v>3</v>
      </c>
      <c r="C46" s="18" t="s">
        <v>26</v>
      </c>
      <c r="D46" s="19" t="s">
        <v>27</v>
      </c>
      <c r="E46" s="61"/>
      <c r="F46" s="62"/>
      <c r="G46" s="62"/>
      <c r="H46" s="62"/>
      <c r="I46" s="62"/>
      <c r="J46" s="62"/>
      <c r="K46" s="63"/>
      <c r="L46" s="62"/>
    </row>
    <row r="47" spans="1:12" ht="15" x14ac:dyDescent="0.25">
      <c r="A47" s="23"/>
      <c r="B47" s="24"/>
      <c r="C47" s="25"/>
      <c r="D47" s="26"/>
      <c r="E47" s="52"/>
      <c r="F47" s="31"/>
      <c r="G47" s="31"/>
      <c r="H47" s="31"/>
      <c r="I47" s="31"/>
      <c r="J47" s="31"/>
      <c r="K47" s="32"/>
      <c r="L47" s="31"/>
    </row>
    <row r="48" spans="1:12" ht="15" x14ac:dyDescent="0.25">
      <c r="A48" s="23"/>
      <c r="B48" s="24"/>
      <c r="C48" s="25"/>
      <c r="D48" s="30" t="s">
        <v>28</v>
      </c>
      <c r="E48" s="52"/>
      <c r="F48" s="31"/>
      <c r="G48" s="31"/>
      <c r="H48" s="31"/>
      <c r="I48" s="31"/>
      <c r="J48" s="31"/>
      <c r="K48" s="32"/>
      <c r="L48" s="31"/>
    </row>
    <row r="49" spans="1:12" ht="15" x14ac:dyDescent="0.25">
      <c r="A49" s="23"/>
      <c r="B49" s="24"/>
      <c r="C49" s="25"/>
      <c r="D49" s="30" t="s">
        <v>29</v>
      </c>
      <c r="E49" s="52"/>
      <c r="F49" s="31"/>
      <c r="G49" s="31"/>
      <c r="H49" s="31"/>
      <c r="I49" s="31"/>
      <c r="J49" s="31"/>
      <c r="K49" s="32"/>
      <c r="L49" s="31"/>
    </row>
    <row r="50" spans="1:12" ht="15" x14ac:dyDescent="0.25">
      <c r="A50" s="23"/>
      <c r="B50" s="24"/>
      <c r="C50" s="25"/>
      <c r="D50" s="30" t="s">
        <v>30</v>
      </c>
      <c r="E50" s="52"/>
      <c r="F50" s="31"/>
      <c r="G50" s="31"/>
      <c r="H50" s="31"/>
      <c r="I50" s="31"/>
      <c r="J50" s="31"/>
      <c r="K50" s="32"/>
      <c r="L50" s="31"/>
    </row>
    <row r="51" spans="1:12" ht="15" x14ac:dyDescent="0.25">
      <c r="A51" s="23"/>
      <c r="B51" s="24"/>
      <c r="C51" s="25"/>
      <c r="D51" s="26"/>
      <c r="E51" s="52"/>
      <c r="F51" s="31"/>
      <c r="G51" s="31"/>
      <c r="H51" s="31"/>
      <c r="I51" s="31"/>
      <c r="J51" s="31"/>
      <c r="K51" s="32"/>
      <c r="L51" s="31"/>
    </row>
    <row r="52" spans="1:12" ht="15" x14ac:dyDescent="0.25">
      <c r="A52" s="23"/>
      <c r="B52" s="24"/>
      <c r="C52" s="25"/>
      <c r="D52" s="26"/>
      <c r="E52" s="52"/>
      <c r="F52" s="31"/>
      <c r="G52" s="31"/>
      <c r="H52" s="31"/>
      <c r="I52" s="31"/>
      <c r="J52" s="31"/>
      <c r="K52" s="32"/>
      <c r="L52" s="31"/>
    </row>
    <row r="53" spans="1:12" ht="15" x14ac:dyDescent="0.25">
      <c r="A53" s="33"/>
      <c r="B53" s="34"/>
      <c r="C53" s="35"/>
      <c r="D53" s="36" t="s">
        <v>31</v>
      </c>
      <c r="E53" s="55"/>
      <c r="F53" s="38">
        <f>SUM(F46:F52)</f>
        <v>0</v>
      </c>
      <c r="G53" s="38">
        <f>SUM(G46:G52)</f>
        <v>0</v>
      </c>
      <c r="H53" s="38">
        <f>SUM(H46:H52)</f>
        <v>0</v>
      </c>
      <c r="I53" s="38">
        <f>SUM(I46:I52)</f>
        <v>0</v>
      </c>
      <c r="J53" s="38">
        <f t="shared" ref="J53:L53" si="6">SUM(J46:J52)</f>
        <v>0</v>
      </c>
      <c r="K53" s="39"/>
      <c r="L53" s="38">
        <f t="shared" si="6"/>
        <v>0</v>
      </c>
    </row>
    <row r="54" spans="1:12" ht="23.25" customHeight="1" x14ac:dyDescent="0.25">
      <c r="A54" s="40">
        <f>A46</f>
        <v>1</v>
      </c>
      <c r="B54" s="41">
        <f>B46</f>
        <v>3</v>
      </c>
      <c r="C54" s="42" t="s">
        <v>32</v>
      </c>
      <c r="D54" s="30" t="s">
        <v>33</v>
      </c>
      <c r="E54" s="77" t="s">
        <v>72</v>
      </c>
      <c r="F54" s="78">
        <v>100</v>
      </c>
      <c r="G54" s="78">
        <v>1.3</v>
      </c>
      <c r="H54" s="78">
        <v>0.1</v>
      </c>
      <c r="I54" s="78">
        <v>4.9000000000000004</v>
      </c>
      <c r="J54" s="78">
        <v>25.7</v>
      </c>
      <c r="K54" s="78" t="s">
        <v>73</v>
      </c>
      <c r="L54" s="78">
        <v>16.61</v>
      </c>
    </row>
    <row r="55" spans="1:12" ht="15" x14ac:dyDescent="0.25">
      <c r="A55" s="23"/>
      <c r="B55" s="24"/>
      <c r="C55" s="25"/>
      <c r="D55" s="30" t="s">
        <v>36</v>
      </c>
      <c r="E55" s="79" t="s">
        <v>74</v>
      </c>
      <c r="F55" s="80">
        <v>200</v>
      </c>
      <c r="G55" s="80">
        <v>5.2</v>
      </c>
      <c r="H55" s="80">
        <v>2.8</v>
      </c>
      <c r="I55" s="80">
        <v>18.5</v>
      </c>
      <c r="J55" s="80">
        <v>119.6</v>
      </c>
      <c r="K55" s="80" t="s">
        <v>75</v>
      </c>
      <c r="L55" s="80">
        <v>14.04</v>
      </c>
    </row>
    <row r="56" spans="1:12" ht="18.75" customHeight="1" x14ac:dyDescent="0.25">
      <c r="A56" s="23"/>
      <c r="B56" s="24"/>
      <c r="C56" s="25"/>
      <c r="D56" s="30" t="s">
        <v>39</v>
      </c>
      <c r="E56" s="79" t="s">
        <v>76</v>
      </c>
      <c r="F56" s="80">
        <v>150</v>
      </c>
      <c r="G56" s="80">
        <v>4.4000000000000004</v>
      </c>
      <c r="H56" s="80">
        <v>5.3</v>
      </c>
      <c r="I56" s="80">
        <v>30.5</v>
      </c>
      <c r="J56" s="80">
        <v>187.1</v>
      </c>
      <c r="K56" s="80" t="s">
        <v>77</v>
      </c>
      <c r="L56" s="80">
        <v>11.52</v>
      </c>
    </row>
    <row r="57" spans="1:12" ht="15" x14ac:dyDescent="0.25">
      <c r="A57" s="23"/>
      <c r="B57" s="24"/>
      <c r="C57" s="25"/>
      <c r="D57" s="30" t="s">
        <v>42</v>
      </c>
      <c r="E57" s="79" t="s">
        <v>78</v>
      </c>
      <c r="F57" s="80">
        <v>120</v>
      </c>
      <c r="G57" s="80">
        <v>20.100000000000001</v>
      </c>
      <c r="H57" s="80">
        <v>19</v>
      </c>
      <c r="I57" s="80">
        <v>8</v>
      </c>
      <c r="J57" s="80">
        <v>283.8</v>
      </c>
      <c r="K57" s="80" t="s">
        <v>79</v>
      </c>
      <c r="L57" s="80">
        <v>24.1</v>
      </c>
    </row>
    <row r="58" spans="1:12" ht="15" x14ac:dyDescent="0.25">
      <c r="A58" s="23"/>
      <c r="B58" s="24"/>
      <c r="C58" s="25"/>
      <c r="D58" s="30" t="s">
        <v>47</v>
      </c>
      <c r="E58" s="79" t="s">
        <v>80</v>
      </c>
      <c r="F58" s="80">
        <v>200</v>
      </c>
      <c r="G58" s="80">
        <v>1</v>
      </c>
      <c r="H58" s="80">
        <v>0.1</v>
      </c>
      <c r="I58" s="80">
        <v>15.6</v>
      </c>
      <c r="J58" s="80">
        <v>66.900000000000006</v>
      </c>
      <c r="K58" s="80" t="s">
        <v>52</v>
      </c>
      <c r="L58" s="80">
        <v>5.78</v>
      </c>
    </row>
    <row r="59" spans="1:12" ht="15" x14ac:dyDescent="0.25">
      <c r="A59" s="23"/>
      <c r="B59" s="24"/>
      <c r="C59" s="25"/>
      <c r="D59" s="30" t="s">
        <v>50</v>
      </c>
      <c r="E59" s="79" t="s">
        <v>51</v>
      </c>
      <c r="F59" s="80">
        <v>60</v>
      </c>
      <c r="G59" s="80">
        <v>4.5999999999999996</v>
      </c>
      <c r="H59" s="80">
        <v>0.5</v>
      </c>
      <c r="I59" s="80">
        <v>29.5</v>
      </c>
      <c r="J59" s="80">
        <v>140.6</v>
      </c>
      <c r="K59" s="80" t="s">
        <v>52</v>
      </c>
      <c r="L59" s="80">
        <v>2</v>
      </c>
    </row>
    <row r="60" spans="1:12" ht="15" x14ac:dyDescent="0.25">
      <c r="A60" s="23"/>
      <c r="B60" s="24"/>
      <c r="C60" s="25"/>
      <c r="D60" s="30" t="s">
        <v>53</v>
      </c>
      <c r="E60" s="79" t="s">
        <v>54</v>
      </c>
      <c r="F60" s="80">
        <v>30</v>
      </c>
      <c r="G60" s="80">
        <v>2</v>
      </c>
      <c r="H60" s="80">
        <v>0.4</v>
      </c>
      <c r="I60" s="80">
        <v>10</v>
      </c>
      <c r="J60" s="80">
        <v>51.2</v>
      </c>
      <c r="K60" s="80" t="s">
        <v>52</v>
      </c>
      <c r="L60" s="80">
        <v>2</v>
      </c>
    </row>
    <row r="61" spans="1:12" ht="15" x14ac:dyDescent="0.25">
      <c r="A61" s="23"/>
      <c r="B61" s="24"/>
      <c r="C61" s="25"/>
      <c r="D61" s="26"/>
      <c r="E61" s="52"/>
      <c r="F61" s="31"/>
      <c r="G61" s="31"/>
      <c r="H61" s="31"/>
      <c r="I61" s="31"/>
      <c r="J61" s="31"/>
      <c r="K61" s="32"/>
      <c r="L61" s="31"/>
    </row>
    <row r="62" spans="1:12" ht="15" x14ac:dyDescent="0.25">
      <c r="A62" s="23"/>
      <c r="B62" s="24"/>
      <c r="C62" s="25"/>
      <c r="D62" s="26"/>
      <c r="E62" s="52"/>
      <c r="F62" s="31"/>
      <c r="G62" s="31"/>
      <c r="H62" s="31"/>
      <c r="I62" s="31"/>
      <c r="J62" s="31"/>
      <c r="K62" s="32"/>
      <c r="L62" s="31"/>
    </row>
    <row r="63" spans="1:12" ht="15" x14ac:dyDescent="0.25">
      <c r="A63" s="33"/>
      <c r="B63" s="34"/>
      <c r="C63" s="35"/>
      <c r="D63" s="36" t="s">
        <v>31</v>
      </c>
      <c r="E63" s="55"/>
      <c r="F63" s="38">
        <f>SUM(F54:F62)</f>
        <v>860</v>
      </c>
      <c r="G63" s="38">
        <f>SUM(G54:G62)</f>
        <v>38.6</v>
      </c>
      <c r="H63" s="38">
        <f>SUM(H54:H62)</f>
        <v>28.2</v>
      </c>
      <c r="I63" s="38">
        <f>SUM(I54:I62)</f>
        <v>117</v>
      </c>
      <c r="J63" s="38">
        <f t="shared" ref="J63:L63" si="7">SUM(J54:J62)</f>
        <v>874.90000000000009</v>
      </c>
      <c r="K63" s="39"/>
      <c r="L63" s="38">
        <f t="shared" si="7"/>
        <v>76.050000000000011</v>
      </c>
    </row>
    <row r="64" spans="1:12" ht="15.75" customHeight="1" x14ac:dyDescent="0.2">
      <c r="A64" s="56">
        <f>A46</f>
        <v>1</v>
      </c>
      <c r="B64" s="57">
        <f>B46</f>
        <v>3</v>
      </c>
      <c r="C64" s="132" t="s">
        <v>55</v>
      </c>
      <c r="D64" s="130"/>
      <c r="E64" s="58"/>
      <c r="F64" s="59">
        <f>F53+F63</f>
        <v>860</v>
      </c>
      <c r="G64" s="59">
        <f>G53+G63</f>
        <v>38.6</v>
      </c>
      <c r="H64" s="59">
        <f>H53+H63</f>
        <v>28.2</v>
      </c>
      <c r="I64" s="59">
        <f>I53+I63</f>
        <v>117</v>
      </c>
      <c r="J64" s="59">
        <f t="shared" ref="J64:L64" si="8">J53+J63</f>
        <v>874.90000000000009</v>
      </c>
      <c r="K64" s="59"/>
      <c r="L64" s="59">
        <f t="shared" si="8"/>
        <v>76.050000000000011</v>
      </c>
    </row>
    <row r="65" spans="1:12" ht="15" x14ac:dyDescent="0.25">
      <c r="A65" s="16">
        <v>1</v>
      </c>
      <c r="B65" s="17">
        <v>4</v>
      </c>
      <c r="C65" s="18" t="s">
        <v>26</v>
      </c>
      <c r="D65" s="19" t="s">
        <v>27</v>
      </c>
      <c r="E65" s="61"/>
      <c r="F65" s="62"/>
      <c r="G65" s="62"/>
      <c r="H65" s="62"/>
      <c r="I65" s="62"/>
      <c r="J65" s="62"/>
      <c r="K65" s="63"/>
      <c r="L65" s="62"/>
    </row>
    <row r="66" spans="1:12" ht="15" x14ac:dyDescent="0.25">
      <c r="A66" s="23"/>
      <c r="B66" s="24"/>
      <c r="C66" s="25"/>
      <c r="D66" s="26"/>
      <c r="E66" s="52"/>
      <c r="F66" s="31"/>
      <c r="G66" s="31"/>
      <c r="H66" s="31"/>
      <c r="I66" s="31"/>
      <c r="J66" s="31"/>
      <c r="K66" s="32"/>
      <c r="L66" s="31"/>
    </row>
    <row r="67" spans="1:12" ht="15" x14ac:dyDescent="0.25">
      <c r="A67" s="23"/>
      <c r="B67" s="24"/>
      <c r="C67" s="25"/>
      <c r="D67" s="30" t="s">
        <v>28</v>
      </c>
      <c r="E67" s="52"/>
      <c r="F67" s="31"/>
      <c r="G67" s="31"/>
      <c r="H67" s="31"/>
      <c r="I67" s="31"/>
      <c r="J67" s="31"/>
      <c r="K67" s="32"/>
      <c r="L67" s="31"/>
    </row>
    <row r="68" spans="1:12" ht="15" x14ac:dyDescent="0.25">
      <c r="A68" s="23"/>
      <c r="B68" s="24"/>
      <c r="C68" s="25"/>
      <c r="D68" s="30" t="s">
        <v>29</v>
      </c>
      <c r="E68" s="52"/>
      <c r="F68" s="31"/>
      <c r="G68" s="31"/>
      <c r="H68" s="31"/>
      <c r="I68" s="31"/>
      <c r="J68" s="31"/>
      <c r="K68" s="32"/>
      <c r="L68" s="31"/>
    </row>
    <row r="69" spans="1:12" ht="15" x14ac:dyDescent="0.25">
      <c r="A69" s="23"/>
      <c r="B69" s="24"/>
      <c r="C69" s="25"/>
      <c r="D69" s="30" t="s">
        <v>30</v>
      </c>
      <c r="E69" s="52"/>
      <c r="F69" s="31"/>
      <c r="G69" s="31"/>
      <c r="H69" s="31"/>
      <c r="I69" s="31"/>
      <c r="J69" s="31"/>
      <c r="K69" s="32"/>
      <c r="L69" s="31"/>
    </row>
    <row r="70" spans="1:12" ht="15" x14ac:dyDescent="0.25">
      <c r="A70" s="23"/>
      <c r="B70" s="24"/>
      <c r="C70" s="25"/>
      <c r="D70" s="26"/>
      <c r="E70" s="52"/>
      <c r="F70" s="31"/>
      <c r="G70" s="31"/>
      <c r="H70" s="31"/>
      <c r="I70" s="31"/>
      <c r="J70" s="31"/>
      <c r="K70" s="32"/>
      <c r="L70" s="31"/>
    </row>
    <row r="71" spans="1:12" ht="15" x14ac:dyDescent="0.25">
      <c r="A71" s="23"/>
      <c r="B71" s="24"/>
      <c r="C71" s="25"/>
      <c r="D71" s="26"/>
      <c r="E71" s="52"/>
      <c r="F71" s="31"/>
      <c r="G71" s="31"/>
      <c r="H71" s="31"/>
      <c r="I71" s="31"/>
      <c r="J71" s="31"/>
      <c r="K71" s="32"/>
      <c r="L71" s="31"/>
    </row>
    <row r="72" spans="1:12" ht="15" x14ac:dyDescent="0.25">
      <c r="A72" s="33"/>
      <c r="B72" s="34"/>
      <c r="C72" s="35"/>
      <c r="D72" s="36" t="s">
        <v>31</v>
      </c>
      <c r="E72" s="55"/>
      <c r="F72" s="38">
        <f>SUM(F65:F71)</f>
        <v>0</v>
      </c>
      <c r="G72" s="38">
        <f>SUM(G65:G71)</f>
        <v>0</v>
      </c>
      <c r="H72" s="38">
        <f>SUM(H65:H71)</f>
        <v>0</v>
      </c>
      <c r="I72" s="38">
        <f>SUM(I65:I71)</f>
        <v>0</v>
      </c>
      <c r="J72" s="38">
        <f t="shared" ref="J72:L72" si="9">SUM(J65:J71)</f>
        <v>0</v>
      </c>
      <c r="K72" s="39"/>
      <c r="L72" s="38">
        <f t="shared" si="9"/>
        <v>0</v>
      </c>
    </row>
    <row r="73" spans="1:12" ht="15" x14ac:dyDescent="0.25">
      <c r="A73" s="40">
        <f>A65</f>
        <v>1</v>
      </c>
      <c r="B73" s="41">
        <f>B65</f>
        <v>4</v>
      </c>
      <c r="C73" s="42" t="s">
        <v>32</v>
      </c>
      <c r="D73" s="30" t="s">
        <v>33</v>
      </c>
      <c r="E73" s="81" t="s">
        <v>81</v>
      </c>
      <c r="F73" s="82">
        <v>100</v>
      </c>
      <c r="G73" s="82">
        <v>1.1000000000000001</v>
      </c>
      <c r="H73" s="82">
        <v>0.2</v>
      </c>
      <c r="I73" s="83">
        <v>3.8</v>
      </c>
      <c r="J73" s="82">
        <v>21.4</v>
      </c>
      <c r="K73" s="82" t="s">
        <v>82</v>
      </c>
      <c r="L73" s="84">
        <v>16.61</v>
      </c>
    </row>
    <row r="74" spans="1:12" ht="15" x14ac:dyDescent="0.25">
      <c r="A74" s="23"/>
      <c r="B74" s="24"/>
      <c r="C74" s="25"/>
      <c r="D74" s="30" t="s">
        <v>36</v>
      </c>
      <c r="E74" s="85" t="s">
        <v>83</v>
      </c>
      <c r="F74" s="31">
        <v>200</v>
      </c>
      <c r="G74" s="86">
        <v>6.7</v>
      </c>
      <c r="H74" s="86">
        <v>4.5999999999999996</v>
      </c>
      <c r="I74" s="87">
        <v>16.3</v>
      </c>
      <c r="J74" s="86">
        <v>133.1</v>
      </c>
      <c r="K74" s="86" t="s">
        <v>84</v>
      </c>
      <c r="L74" s="88">
        <v>14.04</v>
      </c>
    </row>
    <row r="75" spans="1:12" ht="15" x14ac:dyDescent="0.25">
      <c r="A75" s="23"/>
      <c r="B75" s="24"/>
      <c r="C75" s="25"/>
      <c r="D75" s="89" t="s">
        <v>85</v>
      </c>
      <c r="E75" s="85" t="s">
        <v>86</v>
      </c>
      <c r="F75" s="31">
        <v>150</v>
      </c>
      <c r="G75" s="86">
        <v>3.1</v>
      </c>
      <c r="H75" s="86">
        <v>5.3</v>
      </c>
      <c r="I75" s="87">
        <v>19.8</v>
      </c>
      <c r="J75" s="86">
        <v>139.4</v>
      </c>
      <c r="K75" s="86" t="s">
        <v>87</v>
      </c>
      <c r="L75" s="88">
        <v>30.62</v>
      </c>
    </row>
    <row r="76" spans="1:12" ht="15" x14ac:dyDescent="0.25">
      <c r="A76" s="23"/>
      <c r="B76" s="24"/>
      <c r="C76" s="25"/>
      <c r="D76" s="89" t="s">
        <v>42</v>
      </c>
      <c r="E76" s="85" t="s">
        <v>88</v>
      </c>
      <c r="F76" s="31">
        <v>120</v>
      </c>
      <c r="G76" s="86">
        <v>15.3</v>
      </c>
      <c r="H76" s="86">
        <v>12</v>
      </c>
      <c r="I76" s="87">
        <v>10.1</v>
      </c>
      <c r="J76" s="86">
        <v>209.6</v>
      </c>
      <c r="K76" s="86"/>
      <c r="L76" s="88"/>
    </row>
    <row r="77" spans="1:12" ht="15" x14ac:dyDescent="0.25">
      <c r="A77" s="23"/>
      <c r="B77" s="24"/>
      <c r="C77" s="25"/>
      <c r="D77" s="30"/>
      <c r="E77" s="85" t="s">
        <v>89</v>
      </c>
      <c r="F77" s="31">
        <v>20</v>
      </c>
      <c r="G77" s="86">
        <v>0.5</v>
      </c>
      <c r="H77" s="86">
        <v>0.8</v>
      </c>
      <c r="I77" s="87">
        <v>0.9</v>
      </c>
      <c r="J77" s="86">
        <v>12.5</v>
      </c>
      <c r="K77" s="86" t="s">
        <v>90</v>
      </c>
      <c r="L77" s="88">
        <v>5</v>
      </c>
    </row>
    <row r="78" spans="1:12" ht="15" x14ac:dyDescent="0.25">
      <c r="A78" s="23"/>
      <c r="B78" s="24"/>
      <c r="C78" s="25"/>
      <c r="D78" s="30" t="s">
        <v>47</v>
      </c>
      <c r="E78" s="85" t="s">
        <v>91</v>
      </c>
      <c r="F78" s="31">
        <v>200</v>
      </c>
      <c r="G78" s="86">
        <v>0.5</v>
      </c>
      <c r="H78" s="86">
        <v>0</v>
      </c>
      <c r="I78" s="87">
        <v>19.8</v>
      </c>
      <c r="J78" s="86">
        <v>81</v>
      </c>
      <c r="K78" s="86" t="s">
        <v>92</v>
      </c>
      <c r="L78" s="88">
        <v>5.78</v>
      </c>
    </row>
    <row r="79" spans="1:12" ht="15" x14ac:dyDescent="0.25">
      <c r="A79" s="23"/>
      <c r="B79" s="24"/>
      <c r="C79" s="25"/>
      <c r="D79" s="30" t="s">
        <v>50</v>
      </c>
      <c r="E79" s="85" t="s">
        <v>93</v>
      </c>
      <c r="F79" s="31">
        <v>60</v>
      </c>
      <c r="G79" s="86">
        <v>4.5999999999999996</v>
      </c>
      <c r="H79" s="86">
        <v>0.5</v>
      </c>
      <c r="I79" s="87">
        <v>29.5</v>
      </c>
      <c r="J79" s="86">
        <v>140.6</v>
      </c>
      <c r="K79" s="86" t="s">
        <v>68</v>
      </c>
      <c r="L79" s="88">
        <v>2</v>
      </c>
    </row>
    <row r="80" spans="1:12" ht="15" x14ac:dyDescent="0.25">
      <c r="A80" s="23"/>
      <c r="B80" s="24"/>
      <c r="C80" s="25"/>
      <c r="D80" s="30" t="s">
        <v>53</v>
      </c>
      <c r="E80" s="85" t="s">
        <v>69</v>
      </c>
      <c r="F80" s="31">
        <v>30</v>
      </c>
      <c r="G80" s="86">
        <v>2</v>
      </c>
      <c r="H80" s="86">
        <v>0.4</v>
      </c>
      <c r="I80" s="87">
        <v>10</v>
      </c>
      <c r="J80" s="86">
        <v>51.2</v>
      </c>
      <c r="K80" s="86" t="s">
        <v>68</v>
      </c>
      <c r="L80" s="88">
        <v>2</v>
      </c>
    </row>
    <row r="81" spans="1:12" ht="15" x14ac:dyDescent="0.25">
      <c r="A81" s="23"/>
      <c r="B81" s="24"/>
      <c r="C81" s="25"/>
      <c r="D81" s="26"/>
      <c r="E81" s="52"/>
      <c r="F81" s="31"/>
      <c r="G81" s="31"/>
      <c r="H81" s="31"/>
      <c r="I81" s="31"/>
      <c r="J81" s="53"/>
      <c r="K81" s="90"/>
      <c r="L81" s="31"/>
    </row>
    <row r="82" spans="1:12" ht="15" x14ac:dyDescent="0.25">
      <c r="A82" s="23"/>
      <c r="B82" s="24"/>
      <c r="C82" s="25"/>
      <c r="D82" s="26"/>
      <c r="E82" s="52"/>
      <c r="F82" s="31"/>
      <c r="G82" s="31"/>
      <c r="H82" s="31"/>
      <c r="I82" s="31"/>
      <c r="J82" s="31"/>
      <c r="K82" s="32"/>
      <c r="L82" s="31"/>
    </row>
    <row r="83" spans="1:12" ht="15" x14ac:dyDescent="0.25">
      <c r="A83" s="33"/>
      <c r="B83" s="34"/>
      <c r="C83" s="35"/>
      <c r="D83" s="36" t="s">
        <v>31</v>
      </c>
      <c r="E83" s="55"/>
      <c r="F83" s="38">
        <f>SUM(F73:F82)</f>
        <v>880</v>
      </c>
      <c r="G83" s="38">
        <f>SUM(G73:G82)</f>
        <v>33.800000000000004</v>
      </c>
      <c r="H83" s="38">
        <f>SUM(H73:H82)</f>
        <v>23.8</v>
      </c>
      <c r="I83" s="38">
        <f>SUM(I73:I82)</f>
        <v>110.2</v>
      </c>
      <c r="J83" s="38">
        <f>SUM(J73:J82)</f>
        <v>788.80000000000007</v>
      </c>
      <c r="K83" s="39"/>
      <c r="L83" s="38">
        <f>SUM(L73:L82)</f>
        <v>76.05</v>
      </c>
    </row>
    <row r="84" spans="1:12" ht="15.75" customHeight="1" x14ac:dyDescent="0.2">
      <c r="A84" s="56">
        <f>A65</f>
        <v>1</v>
      </c>
      <c r="B84" s="57">
        <f>B65</f>
        <v>4</v>
      </c>
      <c r="C84" s="132" t="s">
        <v>55</v>
      </c>
      <c r="D84" s="130"/>
      <c r="E84" s="58"/>
      <c r="F84" s="59">
        <f>F72+F83</f>
        <v>880</v>
      </c>
      <c r="G84" s="59">
        <f>G72+G83</f>
        <v>33.800000000000004</v>
      </c>
      <c r="H84" s="59">
        <f>H72+H83</f>
        <v>23.8</v>
      </c>
      <c r="I84" s="59">
        <f>I72+I83</f>
        <v>110.2</v>
      </c>
      <c r="J84" s="59">
        <f>J72+J83</f>
        <v>788.80000000000007</v>
      </c>
      <c r="K84" s="59"/>
      <c r="L84" s="59">
        <f>L72+L83</f>
        <v>76.05</v>
      </c>
    </row>
    <row r="85" spans="1:12" ht="15" x14ac:dyDescent="0.25">
      <c r="A85" s="16">
        <v>1</v>
      </c>
      <c r="B85" s="17">
        <v>5</v>
      </c>
      <c r="C85" s="18" t="s">
        <v>26</v>
      </c>
      <c r="D85" s="19" t="s">
        <v>27</v>
      </c>
      <c r="E85" s="61"/>
      <c r="F85" s="62"/>
      <c r="G85" s="62"/>
      <c r="H85" s="62"/>
      <c r="I85" s="62"/>
      <c r="J85" s="62"/>
      <c r="K85" s="63"/>
      <c r="L85" s="62"/>
    </row>
    <row r="86" spans="1:12" ht="15" x14ac:dyDescent="0.25">
      <c r="A86" s="23"/>
      <c r="B86" s="24"/>
      <c r="C86" s="25"/>
      <c r="D86" s="26"/>
      <c r="E86" s="52"/>
      <c r="F86" s="31"/>
      <c r="G86" s="31"/>
      <c r="H86" s="31"/>
      <c r="I86" s="31"/>
      <c r="J86" s="31"/>
      <c r="K86" s="32"/>
      <c r="L86" s="31"/>
    </row>
    <row r="87" spans="1:12" ht="15" x14ac:dyDescent="0.25">
      <c r="A87" s="23"/>
      <c r="B87" s="24"/>
      <c r="C87" s="25"/>
      <c r="D87" s="30" t="s">
        <v>28</v>
      </c>
      <c r="E87" s="52"/>
      <c r="F87" s="31"/>
      <c r="G87" s="31"/>
      <c r="H87" s="31"/>
      <c r="I87" s="31"/>
      <c r="J87" s="31"/>
      <c r="K87" s="32"/>
      <c r="L87" s="31"/>
    </row>
    <row r="88" spans="1:12" ht="15" x14ac:dyDescent="0.25">
      <c r="A88" s="23"/>
      <c r="B88" s="24"/>
      <c r="C88" s="25"/>
      <c r="D88" s="30" t="s">
        <v>29</v>
      </c>
      <c r="E88" s="52"/>
      <c r="F88" s="31"/>
      <c r="G88" s="31"/>
      <c r="H88" s="31"/>
      <c r="I88" s="31"/>
      <c r="J88" s="31"/>
      <c r="K88" s="32"/>
      <c r="L88" s="31"/>
    </row>
    <row r="89" spans="1:12" ht="15" x14ac:dyDescent="0.25">
      <c r="A89" s="23"/>
      <c r="B89" s="24"/>
      <c r="C89" s="25"/>
      <c r="D89" s="30" t="s">
        <v>30</v>
      </c>
      <c r="E89" s="52"/>
      <c r="F89" s="31"/>
      <c r="G89" s="31"/>
      <c r="H89" s="31"/>
      <c r="I89" s="31"/>
      <c r="J89" s="31"/>
      <c r="K89" s="32"/>
      <c r="L89" s="31"/>
    </row>
    <row r="90" spans="1:12" ht="15" x14ac:dyDescent="0.25">
      <c r="A90" s="23"/>
      <c r="B90" s="24"/>
      <c r="C90" s="25"/>
      <c r="D90" s="26"/>
      <c r="E90" s="52"/>
      <c r="F90" s="31"/>
      <c r="G90" s="31"/>
      <c r="H90" s="31"/>
      <c r="I90" s="31"/>
      <c r="J90" s="31"/>
      <c r="K90" s="32"/>
      <c r="L90" s="31"/>
    </row>
    <row r="91" spans="1:12" ht="15" x14ac:dyDescent="0.25">
      <c r="A91" s="23"/>
      <c r="B91" s="24"/>
      <c r="C91" s="25"/>
      <c r="D91" s="26"/>
      <c r="E91" s="52"/>
      <c r="F91" s="31"/>
      <c r="G91" s="31"/>
      <c r="H91" s="31"/>
      <c r="I91" s="31"/>
      <c r="J91" s="31"/>
      <c r="K91" s="32"/>
      <c r="L91" s="31"/>
    </row>
    <row r="92" spans="1:12" ht="15" x14ac:dyDescent="0.25">
      <c r="A92" s="33"/>
      <c r="B92" s="34"/>
      <c r="C92" s="35"/>
      <c r="D92" s="36" t="s">
        <v>31</v>
      </c>
      <c r="E92" s="55"/>
      <c r="F92" s="38">
        <f>SUM(F85:F91)</f>
        <v>0</v>
      </c>
      <c r="G92" s="38">
        <f>SUM(G85:G91)</f>
        <v>0</v>
      </c>
      <c r="H92" s="38">
        <f>SUM(H85:H91)</f>
        <v>0</v>
      </c>
      <c r="I92" s="38">
        <f>SUM(I85:I91)</f>
        <v>0</v>
      </c>
      <c r="J92" s="38">
        <f>SUM(J85:J91)</f>
        <v>0</v>
      </c>
      <c r="K92" s="39"/>
      <c r="L92" s="38">
        <f>SUM(L85:L91)</f>
        <v>0</v>
      </c>
    </row>
    <row r="93" spans="1:12" ht="15" x14ac:dyDescent="0.25">
      <c r="A93" s="40">
        <f>A85</f>
        <v>1</v>
      </c>
      <c r="B93" s="41">
        <f>B85</f>
        <v>5</v>
      </c>
      <c r="C93" s="42" t="s">
        <v>32</v>
      </c>
      <c r="D93" s="30" t="s">
        <v>33</v>
      </c>
      <c r="E93" s="81" t="s">
        <v>94</v>
      </c>
      <c r="F93" s="91">
        <v>100</v>
      </c>
      <c r="G93" s="91">
        <v>1.5</v>
      </c>
      <c r="H93" s="91">
        <v>0.1</v>
      </c>
      <c r="I93" s="92">
        <v>8.6999999999999993</v>
      </c>
      <c r="J93" s="91">
        <v>42</v>
      </c>
      <c r="K93" s="82" t="s">
        <v>95</v>
      </c>
      <c r="L93" s="84">
        <v>17.190000000000001</v>
      </c>
    </row>
    <row r="94" spans="1:12" ht="15" x14ac:dyDescent="0.25">
      <c r="A94" s="23"/>
      <c r="B94" s="24"/>
      <c r="C94" s="25"/>
      <c r="D94" s="30" t="s">
        <v>36</v>
      </c>
      <c r="E94" s="85" t="s">
        <v>96</v>
      </c>
      <c r="F94" s="93">
        <v>250</v>
      </c>
      <c r="G94" s="93">
        <v>5.8</v>
      </c>
      <c r="H94" s="93">
        <v>7</v>
      </c>
      <c r="I94" s="94">
        <v>7.1</v>
      </c>
      <c r="J94" s="93">
        <v>115.3</v>
      </c>
      <c r="K94" s="86" t="s">
        <v>97</v>
      </c>
      <c r="L94" s="88">
        <v>20.91</v>
      </c>
    </row>
    <row r="95" spans="1:12" ht="15" x14ac:dyDescent="0.25">
      <c r="A95" s="23"/>
      <c r="B95" s="24"/>
      <c r="C95" s="25"/>
      <c r="D95" s="30" t="s">
        <v>39</v>
      </c>
      <c r="E95" s="85" t="s">
        <v>98</v>
      </c>
      <c r="F95" s="93">
        <v>150</v>
      </c>
      <c r="G95" s="93">
        <v>5.3</v>
      </c>
      <c r="H95" s="93">
        <v>4.9000000000000004</v>
      </c>
      <c r="I95" s="94">
        <v>32.799999999999997</v>
      </c>
      <c r="J95" s="93">
        <v>196.8</v>
      </c>
      <c r="K95" s="86" t="s">
        <v>99</v>
      </c>
      <c r="L95" s="88">
        <v>20.85</v>
      </c>
    </row>
    <row r="96" spans="1:12" ht="15" x14ac:dyDescent="0.25">
      <c r="A96" s="23"/>
      <c r="B96" s="24"/>
      <c r="C96" s="25"/>
      <c r="D96" s="30" t="s">
        <v>42</v>
      </c>
      <c r="E96" s="85" t="s">
        <v>100</v>
      </c>
      <c r="F96" s="93">
        <v>120</v>
      </c>
      <c r="G96" s="93">
        <v>15.5</v>
      </c>
      <c r="H96" s="93">
        <v>12.3</v>
      </c>
      <c r="I96" s="94">
        <v>9.4</v>
      </c>
      <c r="J96" s="93">
        <v>209.9</v>
      </c>
      <c r="K96" s="86" t="s">
        <v>101</v>
      </c>
      <c r="L96" s="88">
        <v>6</v>
      </c>
    </row>
    <row r="97" spans="1:12" ht="15" x14ac:dyDescent="0.25">
      <c r="A97" s="23"/>
      <c r="B97" s="24"/>
      <c r="C97" s="25"/>
      <c r="D97" s="30" t="s">
        <v>47</v>
      </c>
      <c r="E97" s="85" t="s">
        <v>102</v>
      </c>
      <c r="F97" s="93">
        <v>200</v>
      </c>
      <c r="G97" s="93">
        <v>0.2</v>
      </c>
      <c r="H97" s="93">
        <v>0.1</v>
      </c>
      <c r="I97" s="94">
        <v>9.9</v>
      </c>
      <c r="J97" s="93">
        <v>41.6</v>
      </c>
      <c r="K97" s="86" t="s">
        <v>103</v>
      </c>
      <c r="L97" s="88">
        <v>7.1</v>
      </c>
    </row>
    <row r="98" spans="1:12" ht="15" x14ac:dyDescent="0.25">
      <c r="A98" s="23"/>
      <c r="B98" s="24"/>
      <c r="C98" s="25"/>
      <c r="D98" s="30" t="s">
        <v>50</v>
      </c>
      <c r="E98" s="85" t="s">
        <v>67</v>
      </c>
      <c r="F98" s="93">
        <v>60</v>
      </c>
      <c r="G98" s="93">
        <v>4.5999999999999996</v>
      </c>
      <c r="H98" s="93">
        <v>0.5</v>
      </c>
      <c r="I98" s="94">
        <v>29.5</v>
      </c>
      <c r="J98" s="93">
        <v>140.6</v>
      </c>
      <c r="K98" s="86" t="s">
        <v>68</v>
      </c>
      <c r="L98" s="88">
        <v>2</v>
      </c>
    </row>
    <row r="99" spans="1:12" ht="15" x14ac:dyDescent="0.25">
      <c r="A99" s="23"/>
      <c r="B99" s="24"/>
      <c r="C99" s="25"/>
      <c r="D99" s="30" t="s">
        <v>53</v>
      </c>
      <c r="E99" s="85" t="s">
        <v>69</v>
      </c>
      <c r="F99" s="93">
        <v>30</v>
      </c>
      <c r="G99" s="93">
        <v>2</v>
      </c>
      <c r="H99" s="93">
        <v>0.4</v>
      </c>
      <c r="I99" s="94">
        <v>10</v>
      </c>
      <c r="J99" s="93">
        <v>51.2</v>
      </c>
      <c r="K99" s="86" t="s">
        <v>68</v>
      </c>
      <c r="L99" s="88">
        <v>2</v>
      </c>
    </row>
    <row r="100" spans="1:12" ht="15" x14ac:dyDescent="0.25">
      <c r="A100" s="23"/>
      <c r="B100" s="24"/>
      <c r="C100" s="25"/>
      <c r="D100" s="26"/>
      <c r="E100" s="72"/>
      <c r="F100" s="53"/>
      <c r="G100" s="73"/>
      <c r="H100" s="73"/>
      <c r="I100" s="74"/>
      <c r="J100" s="73"/>
      <c r="K100" s="70"/>
      <c r="L100" s="95"/>
    </row>
    <row r="101" spans="1:12" ht="15" x14ac:dyDescent="0.25">
      <c r="A101" s="23"/>
      <c r="B101" s="24"/>
      <c r="C101" s="25"/>
      <c r="D101" s="26"/>
      <c r="E101" s="52"/>
      <c r="F101" s="31"/>
      <c r="G101" s="31"/>
      <c r="H101" s="31"/>
      <c r="I101" s="31"/>
      <c r="J101" s="31"/>
      <c r="K101" s="32"/>
      <c r="L101" s="31"/>
    </row>
    <row r="102" spans="1:12" ht="15" x14ac:dyDescent="0.25">
      <c r="A102" s="33"/>
      <c r="B102" s="34"/>
      <c r="C102" s="35"/>
      <c r="D102" s="36" t="s">
        <v>31</v>
      </c>
      <c r="E102" s="55"/>
      <c r="F102" s="38">
        <f>SUM(F93:F101)</f>
        <v>910</v>
      </c>
      <c r="G102" s="38">
        <f>SUM(G93:G101)</f>
        <v>34.9</v>
      </c>
      <c r="H102" s="38">
        <f>SUM(H93:H101)</f>
        <v>25.3</v>
      </c>
      <c r="I102" s="38">
        <f>SUM(I93:I101)</f>
        <v>107.39999999999999</v>
      </c>
      <c r="J102" s="38">
        <f>SUM(J93:J101)</f>
        <v>797.40000000000009</v>
      </c>
      <c r="K102" s="39"/>
      <c r="L102" s="38">
        <f>SUM(L93:L101)</f>
        <v>76.05</v>
      </c>
    </row>
    <row r="103" spans="1:12" ht="15.75" customHeight="1" x14ac:dyDescent="0.2">
      <c r="A103" s="56">
        <f>A85</f>
        <v>1</v>
      </c>
      <c r="B103" s="57">
        <f>B85</f>
        <v>5</v>
      </c>
      <c r="C103" s="132" t="s">
        <v>55</v>
      </c>
      <c r="D103" s="130"/>
      <c r="E103" s="58"/>
      <c r="F103" s="59">
        <f>F92+F102</f>
        <v>910</v>
      </c>
      <c r="G103" s="59">
        <f>G92+G102</f>
        <v>34.9</v>
      </c>
      <c r="H103" s="59">
        <f>H92+H102</f>
        <v>25.3</v>
      </c>
      <c r="I103" s="59">
        <f>I92+I102</f>
        <v>107.39999999999999</v>
      </c>
      <c r="J103" s="59">
        <f>J92+J102</f>
        <v>797.40000000000009</v>
      </c>
      <c r="K103" s="59"/>
      <c r="L103" s="59">
        <f>L92+L102</f>
        <v>76.05</v>
      </c>
    </row>
    <row r="104" spans="1:12" ht="15" x14ac:dyDescent="0.25">
      <c r="A104" s="16">
        <v>2</v>
      </c>
      <c r="B104" s="17">
        <v>1</v>
      </c>
      <c r="C104" s="18" t="s">
        <v>26</v>
      </c>
      <c r="D104" s="19" t="s">
        <v>27</v>
      </c>
      <c r="E104" s="61"/>
      <c r="F104" s="62"/>
      <c r="G104" s="62"/>
      <c r="H104" s="62"/>
      <c r="I104" s="62"/>
      <c r="J104" s="62"/>
      <c r="K104" s="63"/>
      <c r="L104" s="62"/>
    </row>
    <row r="105" spans="1:12" ht="15" x14ac:dyDescent="0.25">
      <c r="A105" s="23"/>
      <c r="B105" s="24"/>
      <c r="C105" s="25"/>
      <c r="D105" s="26"/>
      <c r="E105" s="52"/>
      <c r="F105" s="31"/>
      <c r="G105" s="31"/>
      <c r="H105" s="31"/>
      <c r="I105" s="31"/>
      <c r="J105" s="31"/>
      <c r="K105" s="32"/>
      <c r="L105" s="31"/>
    </row>
    <row r="106" spans="1:12" ht="15" x14ac:dyDescent="0.25">
      <c r="A106" s="23"/>
      <c r="B106" s="24"/>
      <c r="C106" s="25"/>
      <c r="D106" s="30" t="s">
        <v>28</v>
      </c>
      <c r="E106" s="52"/>
      <c r="F106" s="31"/>
      <c r="G106" s="31"/>
      <c r="H106" s="31"/>
      <c r="I106" s="31"/>
      <c r="J106" s="31"/>
      <c r="K106" s="32"/>
      <c r="L106" s="31"/>
    </row>
    <row r="107" spans="1:12" ht="15" x14ac:dyDescent="0.25">
      <c r="A107" s="23"/>
      <c r="B107" s="24"/>
      <c r="C107" s="25"/>
      <c r="D107" s="30" t="s">
        <v>29</v>
      </c>
      <c r="E107" s="52"/>
      <c r="F107" s="31"/>
      <c r="G107" s="31"/>
      <c r="H107" s="31"/>
      <c r="I107" s="31"/>
      <c r="J107" s="31"/>
      <c r="K107" s="32"/>
      <c r="L107" s="31"/>
    </row>
    <row r="108" spans="1:12" ht="15" x14ac:dyDescent="0.25">
      <c r="A108" s="23"/>
      <c r="B108" s="24"/>
      <c r="C108" s="25"/>
      <c r="D108" s="30" t="s">
        <v>30</v>
      </c>
      <c r="E108" s="52"/>
      <c r="F108" s="31"/>
      <c r="G108" s="31"/>
      <c r="H108" s="31"/>
      <c r="I108" s="31"/>
      <c r="J108" s="31"/>
      <c r="K108" s="32"/>
      <c r="L108" s="31"/>
    </row>
    <row r="109" spans="1:12" ht="15" x14ac:dyDescent="0.25">
      <c r="A109" s="23"/>
      <c r="B109" s="24"/>
      <c r="C109" s="25"/>
      <c r="D109" s="26"/>
      <c r="E109" s="52"/>
      <c r="F109" s="31"/>
      <c r="G109" s="31"/>
      <c r="H109" s="31"/>
      <c r="I109" s="31"/>
      <c r="J109" s="31"/>
      <c r="K109" s="32"/>
      <c r="L109" s="31"/>
    </row>
    <row r="110" spans="1:12" ht="15" x14ac:dyDescent="0.25">
      <c r="A110" s="23"/>
      <c r="B110" s="24"/>
      <c r="C110" s="25"/>
      <c r="D110" s="26"/>
      <c r="E110" s="52"/>
      <c r="F110" s="31"/>
      <c r="G110" s="31"/>
      <c r="H110" s="31"/>
      <c r="I110" s="31"/>
      <c r="J110" s="31"/>
      <c r="K110" s="32"/>
      <c r="L110" s="31"/>
    </row>
    <row r="111" spans="1:12" ht="15" x14ac:dyDescent="0.25">
      <c r="A111" s="33"/>
      <c r="B111" s="34"/>
      <c r="C111" s="35"/>
      <c r="D111" s="36" t="s">
        <v>31</v>
      </c>
      <c r="E111" s="55"/>
      <c r="F111" s="38">
        <f>SUM(F104:F110)</f>
        <v>0</v>
      </c>
      <c r="G111" s="38">
        <f>SUM(G104:G110)</f>
        <v>0</v>
      </c>
      <c r="H111" s="38">
        <f>SUM(H104:H110)</f>
        <v>0</v>
      </c>
      <c r="I111" s="38">
        <f>SUM(I104:I110)</f>
        <v>0</v>
      </c>
      <c r="J111" s="38">
        <f>SUM(J104:J110)</f>
        <v>0</v>
      </c>
      <c r="K111" s="39"/>
      <c r="L111" s="38">
        <f>SUM(L104:L110)</f>
        <v>0</v>
      </c>
    </row>
    <row r="112" spans="1:12" ht="15" x14ac:dyDescent="0.25">
      <c r="A112" s="40">
        <f>A104</f>
        <v>2</v>
      </c>
      <c r="B112" s="41">
        <f>B104</f>
        <v>1</v>
      </c>
      <c r="C112" s="42" t="s">
        <v>32</v>
      </c>
      <c r="D112" s="30" t="s">
        <v>33</v>
      </c>
      <c r="E112" s="96" t="s">
        <v>104</v>
      </c>
      <c r="F112" s="97">
        <v>100</v>
      </c>
      <c r="G112" s="97">
        <v>1.6</v>
      </c>
      <c r="H112" s="97">
        <v>10.1</v>
      </c>
      <c r="I112" s="97">
        <v>9.6</v>
      </c>
      <c r="J112" s="97">
        <v>135.9</v>
      </c>
      <c r="K112" s="97" t="s">
        <v>105</v>
      </c>
      <c r="L112" s="97">
        <v>13.57</v>
      </c>
    </row>
    <row r="113" spans="1:12" ht="15" x14ac:dyDescent="0.25">
      <c r="A113" s="23"/>
      <c r="B113" s="24"/>
      <c r="C113" s="25"/>
      <c r="D113" s="30" t="s">
        <v>36</v>
      </c>
      <c r="E113" s="96" t="s">
        <v>106</v>
      </c>
      <c r="F113" s="98">
        <v>250</v>
      </c>
      <c r="G113" s="97">
        <v>5.9</v>
      </c>
      <c r="H113" s="97">
        <v>7.2</v>
      </c>
      <c r="I113" s="97">
        <v>17</v>
      </c>
      <c r="J113" s="97">
        <v>156.9</v>
      </c>
      <c r="K113" s="97" t="s">
        <v>107</v>
      </c>
      <c r="L113" s="97">
        <v>18.190000000000001</v>
      </c>
    </row>
    <row r="114" spans="1:12" ht="15" x14ac:dyDescent="0.25">
      <c r="A114" s="23"/>
      <c r="B114" s="24"/>
      <c r="C114" s="25"/>
      <c r="D114" s="30" t="s">
        <v>39</v>
      </c>
      <c r="E114" s="99" t="s">
        <v>108</v>
      </c>
      <c r="F114" s="100">
        <v>200</v>
      </c>
      <c r="G114" s="100">
        <v>15.3</v>
      </c>
      <c r="H114" s="100">
        <v>14.7</v>
      </c>
      <c r="I114" s="100">
        <v>38.6</v>
      </c>
      <c r="J114" s="100">
        <v>348.2</v>
      </c>
      <c r="K114" s="98" t="s">
        <v>109</v>
      </c>
      <c r="L114" s="100">
        <v>35.39</v>
      </c>
    </row>
    <row r="115" spans="1:12" ht="15" x14ac:dyDescent="0.25">
      <c r="A115" s="23"/>
      <c r="B115" s="24"/>
      <c r="C115" s="25"/>
      <c r="D115" s="30" t="s">
        <v>42</v>
      </c>
      <c r="E115" s="99"/>
      <c r="F115" s="98"/>
      <c r="G115" s="98"/>
      <c r="H115" s="98"/>
      <c r="I115" s="98"/>
      <c r="J115" s="98"/>
      <c r="K115" s="98"/>
      <c r="L115" s="98"/>
    </row>
    <row r="116" spans="1:12" ht="15" x14ac:dyDescent="0.25">
      <c r="A116" s="23"/>
      <c r="B116" s="24"/>
      <c r="C116" s="25"/>
      <c r="D116" s="30" t="s">
        <v>47</v>
      </c>
      <c r="E116" s="99" t="s">
        <v>110</v>
      </c>
      <c r="F116" s="98">
        <v>200</v>
      </c>
      <c r="G116" s="98">
        <v>1</v>
      </c>
      <c r="H116" s="98">
        <v>0.1</v>
      </c>
      <c r="I116" s="98">
        <v>15.6</v>
      </c>
      <c r="J116" s="98">
        <v>66.900000000000006</v>
      </c>
      <c r="K116" s="98" t="s">
        <v>49</v>
      </c>
      <c r="L116" s="98">
        <v>4.9000000000000004</v>
      </c>
    </row>
    <row r="117" spans="1:12" ht="15" x14ac:dyDescent="0.25">
      <c r="A117" s="23"/>
      <c r="B117" s="24"/>
      <c r="C117" s="25"/>
      <c r="D117" s="30" t="s">
        <v>50</v>
      </c>
      <c r="E117" s="99" t="s">
        <v>51</v>
      </c>
      <c r="F117" s="98">
        <v>30</v>
      </c>
      <c r="G117" s="98">
        <v>2.2999999999999998</v>
      </c>
      <c r="H117" s="98">
        <v>0.2</v>
      </c>
      <c r="I117" s="98">
        <v>14.8</v>
      </c>
      <c r="J117" s="98">
        <v>70.3</v>
      </c>
      <c r="K117" s="98" t="s">
        <v>52</v>
      </c>
      <c r="L117" s="98">
        <v>2</v>
      </c>
    </row>
    <row r="118" spans="1:12" ht="15" x14ac:dyDescent="0.25">
      <c r="A118" s="23"/>
      <c r="B118" s="24"/>
      <c r="C118" s="25"/>
      <c r="D118" s="30" t="s">
        <v>53</v>
      </c>
      <c r="E118" s="99" t="s">
        <v>54</v>
      </c>
      <c r="F118" s="98">
        <v>30</v>
      </c>
      <c r="G118" s="98">
        <v>2</v>
      </c>
      <c r="H118" s="98">
        <v>0.4</v>
      </c>
      <c r="I118" s="98">
        <v>10</v>
      </c>
      <c r="J118" s="98">
        <v>51.2</v>
      </c>
      <c r="K118" s="98" t="s">
        <v>111</v>
      </c>
      <c r="L118" s="98">
        <v>2</v>
      </c>
    </row>
    <row r="119" spans="1:12" ht="15" x14ac:dyDescent="0.25">
      <c r="A119" s="23"/>
      <c r="B119" s="24"/>
      <c r="C119" s="25"/>
      <c r="D119" s="26"/>
      <c r="E119" s="101" t="s">
        <v>112</v>
      </c>
      <c r="F119" s="102"/>
      <c r="G119" s="102"/>
      <c r="H119" s="102"/>
      <c r="I119" s="102"/>
      <c r="J119" s="102"/>
      <c r="K119" s="103"/>
      <c r="L119" s="102"/>
    </row>
    <row r="120" spans="1:12" ht="15" x14ac:dyDescent="0.25">
      <c r="A120" s="23"/>
      <c r="B120" s="24"/>
      <c r="C120" s="25"/>
      <c r="D120" s="26"/>
      <c r="E120" s="104"/>
      <c r="F120" s="102"/>
      <c r="G120" s="102"/>
      <c r="H120" s="102"/>
      <c r="I120" s="102"/>
      <c r="J120" s="102"/>
      <c r="K120" s="103"/>
      <c r="L120" s="102"/>
    </row>
    <row r="121" spans="1:12" ht="15" x14ac:dyDescent="0.25">
      <c r="A121" s="33"/>
      <c r="B121" s="34"/>
      <c r="C121" s="35"/>
      <c r="D121" s="36" t="s">
        <v>31</v>
      </c>
      <c r="E121" s="105"/>
      <c r="F121" s="106">
        <f>SUM(F112:F120)</f>
        <v>810</v>
      </c>
      <c r="G121" s="106">
        <f>SUM(G112:G120)</f>
        <v>28.1</v>
      </c>
      <c r="H121" s="106">
        <f>SUM(H112:H120)</f>
        <v>32.700000000000003</v>
      </c>
      <c r="I121" s="106">
        <f>SUM(I112:I120)</f>
        <v>105.6</v>
      </c>
      <c r="J121" s="106">
        <f>SUM(J112:J120)</f>
        <v>829.4</v>
      </c>
      <c r="K121" s="107"/>
      <c r="L121" s="106">
        <f>SUM(L112:L120)</f>
        <v>76.050000000000011</v>
      </c>
    </row>
    <row r="122" spans="1:12" ht="15" x14ac:dyDescent="0.2">
      <c r="A122" s="56">
        <f>A104</f>
        <v>2</v>
      </c>
      <c r="B122" s="57">
        <f>B104</f>
        <v>1</v>
      </c>
      <c r="C122" s="129" t="s">
        <v>55</v>
      </c>
      <c r="D122" s="130"/>
      <c r="E122" s="108"/>
      <c r="F122" s="109">
        <f>F111+F121</f>
        <v>810</v>
      </c>
      <c r="G122" s="109">
        <f>G111+G121</f>
        <v>28.1</v>
      </c>
      <c r="H122" s="109">
        <f>H111+H121</f>
        <v>32.700000000000003</v>
      </c>
      <c r="I122" s="109">
        <f>I111+I121</f>
        <v>105.6</v>
      </c>
      <c r="J122" s="109">
        <f>J111+J121</f>
        <v>829.4</v>
      </c>
      <c r="K122" s="109"/>
      <c r="L122" s="109">
        <f>L111+L121</f>
        <v>76.050000000000011</v>
      </c>
    </row>
    <row r="123" spans="1:12" ht="15" x14ac:dyDescent="0.25">
      <c r="A123" s="60">
        <v>2</v>
      </c>
      <c r="B123" s="24">
        <v>2</v>
      </c>
      <c r="C123" s="18" t="s">
        <v>26</v>
      </c>
      <c r="D123" s="19" t="s">
        <v>27</v>
      </c>
      <c r="E123" s="110"/>
      <c r="F123" s="111"/>
      <c r="G123" s="111"/>
      <c r="H123" s="111"/>
      <c r="I123" s="111"/>
      <c r="J123" s="111"/>
      <c r="K123" s="112"/>
      <c r="L123" s="111"/>
    </row>
    <row r="124" spans="1:12" ht="15" x14ac:dyDescent="0.25">
      <c r="A124" s="60"/>
      <c r="B124" s="24"/>
      <c r="C124" s="25"/>
      <c r="D124" s="26"/>
      <c r="E124" s="104"/>
      <c r="F124" s="102"/>
      <c r="G124" s="102"/>
      <c r="H124" s="102"/>
      <c r="I124" s="102"/>
      <c r="J124" s="102"/>
      <c r="K124" s="103"/>
      <c r="L124" s="102"/>
    </row>
    <row r="125" spans="1:12" ht="15" x14ac:dyDescent="0.25">
      <c r="A125" s="60"/>
      <c r="B125" s="24"/>
      <c r="C125" s="25"/>
      <c r="D125" s="30" t="s">
        <v>28</v>
      </c>
      <c r="E125" s="104"/>
      <c r="F125" s="102"/>
      <c r="G125" s="102"/>
      <c r="H125" s="102"/>
      <c r="I125" s="102"/>
      <c r="J125" s="102"/>
      <c r="K125" s="103"/>
      <c r="L125" s="102"/>
    </row>
    <row r="126" spans="1:12" ht="15" x14ac:dyDescent="0.25">
      <c r="A126" s="60"/>
      <c r="B126" s="24"/>
      <c r="C126" s="25"/>
      <c r="D126" s="30" t="s">
        <v>29</v>
      </c>
      <c r="E126" s="104"/>
      <c r="F126" s="102"/>
      <c r="G126" s="102"/>
      <c r="H126" s="102"/>
      <c r="I126" s="102"/>
      <c r="J126" s="102"/>
      <c r="K126" s="103"/>
      <c r="L126" s="102"/>
    </row>
    <row r="127" spans="1:12" ht="15" x14ac:dyDescent="0.25">
      <c r="A127" s="60"/>
      <c r="B127" s="24"/>
      <c r="C127" s="25"/>
      <c r="D127" s="30" t="s">
        <v>30</v>
      </c>
      <c r="E127" s="104"/>
      <c r="F127" s="102"/>
      <c r="G127" s="102"/>
      <c r="H127" s="102"/>
      <c r="I127" s="102"/>
      <c r="J127" s="102"/>
      <c r="K127" s="103"/>
      <c r="L127" s="102"/>
    </row>
    <row r="128" spans="1:12" ht="15" x14ac:dyDescent="0.25">
      <c r="A128" s="60"/>
      <c r="B128" s="24"/>
      <c r="C128" s="25"/>
      <c r="D128" s="26"/>
      <c r="E128" s="104"/>
      <c r="F128" s="102"/>
      <c r="G128" s="102"/>
      <c r="H128" s="102"/>
      <c r="I128" s="102"/>
      <c r="J128" s="102"/>
      <c r="K128" s="103"/>
      <c r="L128" s="102"/>
    </row>
    <row r="129" spans="1:12" ht="15" x14ac:dyDescent="0.25">
      <c r="A129" s="60"/>
      <c r="B129" s="24"/>
      <c r="C129" s="25"/>
      <c r="D129" s="26"/>
      <c r="E129" s="104"/>
      <c r="F129" s="102"/>
      <c r="G129" s="102"/>
      <c r="H129" s="102"/>
      <c r="I129" s="102"/>
      <c r="J129" s="102"/>
      <c r="K129" s="103"/>
      <c r="L129" s="102"/>
    </row>
    <row r="130" spans="1:12" ht="15" x14ac:dyDescent="0.25">
      <c r="A130" s="64"/>
      <c r="B130" s="34"/>
      <c r="C130" s="35"/>
      <c r="D130" s="36" t="s">
        <v>31</v>
      </c>
      <c r="E130" s="105"/>
      <c r="F130" s="106">
        <f>SUM(F123:F129)</f>
        <v>0</v>
      </c>
      <c r="G130" s="106">
        <f>SUM(G123:G129)</f>
        <v>0</v>
      </c>
      <c r="H130" s="106">
        <f>SUM(H123:H129)</f>
        <v>0</v>
      </c>
      <c r="I130" s="106">
        <f>SUM(I123:I129)</f>
        <v>0</v>
      </c>
      <c r="J130" s="106">
        <f>SUM(J123:J129)</f>
        <v>0</v>
      </c>
      <c r="K130" s="107"/>
      <c r="L130" s="106">
        <f>SUM(L123:L129)</f>
        <v>0</v>
      </c>
    </row>
    <row r="131" spans="1:12" ht="15" x14ac:dyDescent="0.25">
      <c r="A131" s="41">
        <f>A123</f>
        <v>2</v>
      </c>
      <c r="B131" s="41">
        <f>B123</f>
        <v>2</v>
      </c>
      <c r="C131" s="42" t="s">
        <v>32</v>
      </c>
      <c r="D131" s="30" t="s">
        <v>33</v>
      </c>
      <c r="E131" s="81" t="s">
        <v>113</v>
      </c>
      <c r="F131" s="82">
        <v>100</v>
      </c>
      <c r="G131" s="82">
        <v>0.8</v>
      </c>
      <c r="H131" s="82">
        <v>0.1</v>
      </c>
      <c r="I131" s="83">
        <v>2.5</v>
      </c>
      <c r="J131" s="82">
        <v>14.1</v>
      </c>
      <c r="K131" s="82" t="s">
        <v>114</v>
      </c>
      <c r="L131" s="84">
        <v>10.64</v>
      </c>
    </row>
    <row r="132" spans="1:12" ht="15" x14ac:dyDescent="0.25">
      <c r="A132" s="60"/>
      <c r="B132" s="24"/>
      <c r="C132" s="25"/>
      <c r="D132" s="30" t="s">
        <v>36</v>
      </c>
      <c r="E132" s="85" t="s">
        <v>115</v>
      </c>
      <c r="F132" s="93">
        <v>250</v>
      </c>
      <c r="G132" s="93">
        <v>6.4</v>
      </c>
      <c r="H132" s="93">
        <v>7.2</v>
      </c>
      <c r="I132" s="94">
        <v>13.5</v>
      </c>
      <c r="J132" s="93">
        <v>144.5</v>
      </c>
      <c r="K132" s="86" t="s">
        <v>116</v>
      </c>
      <c r="L132" s="88">
        <v>13.43</v>
      </c>
    </row>
    <row r="133" spans="1:12" ht="15" x14ac:dyDescent="0.25">
      <c r="A133" s="60"/>
      <c r="B133" s="24"/>
      <c r="C133" s="25"/>
      <c r="D133" s="30" t="s">
        <v>39</v>
      </c>
      <c r="E133" s="85" t="s">
        <v>117</v>
      </c>
      <c r="F133" s="102">
        <v>150</v>
      </c>
      <c r="G133" s="102">
        <v>4.5</v>
      </c>
      <c r="H133" s="102">
        <v>5.5</v>
      </c>
      <c r="I133" s="102">
        <v>26.5</v>
      </c>
      <c r="J133" s="102">
        <v>173.7</v>
      </c>
      <c r="K133" s="86" t="s">
        <v>118</v>
      </c>
      <c r="L133" s="102">
        <v>39.979999999999997</v>
      </c>
    </row>
    <row r="134" spans="1:12" ht="15" x14ac:dyDescent="0.25">
      <c r="A134" s="60"/>
      <c r="B134" s="24"/>
      <c r="C134" s="25"/>
      <c r="D134" s="30" t="s">
        <v>42</v>
      </c>
      <c r="E134" s="85" t="s">
        <v>119</v>
      </c>
      <c r="F134" s="102">
        <v>100</v>
      </c>
      <c r="G134" s="102">
        <v>19.100000000000001</v>
      </c>
      <c r="H134" s="102">
        <v>4.3</v>
      </c>
      <c r="I134" s="102">
        <v>13.4</v>
      </c>
      <c r="J134" s="102">
        <v>168.6</v>
      </c>
      <c r="K134" s="103" t="s">
        <v>44</v>
      </c>
      <c r="L134" s="102"/>
    </row>
    <row r="135" spans="1:12" ht="15" x14ac:dyDescent="0.25">
      <c r="A135" s="60"/>
      <c r="B135" s="24"/>
      <c r="C135" s="25"/>
      <c r="D135" s="30" t="s">
        <v>47</v>
      </c>
      <c r="E135" s="85" t="s">
        <v>91</v>
      </c>
      <c r="F135" s="93">
        <v>200</v>
      </c>
      <c r="G135" s="93">
        <v>0.5</v>
      </c>
      <c r="H135" s="93">
        <v>0</v>
      </c>
      <c r="I135" s="94">
        <v>19.8</v>
      </c>
      <c r="J135" s="93">
        <v>81</v>
      </c>
      <c r="K135" s="86" t="s">
        <v>92</v>
      </c>
      <c r="L135" s="88">
        <v>8</v>
      </c>
    </row>
    <row r="136" spans="1:12" ht="15" x14ac:dyDescent="0.25">
      <c r="A136" s="60"/>
      <c r="B136" s="24"/>
      <c r="C136" s="25"/>
      <c r="D136" s="30" t="s">
        <v>50</v>
      </c>
      <c r="E136" s="85" t="s">
        <v>67</v>
      </c>
      <c r="F136" s="93">
        <v>60</v>
      </c>
      <c r="G136" s="93">
        <v>4.5999999999999996</v>
      </c>
      <c r="H136" s="93">
        <v>0.5</v>
      </c>
      <c r="I136" s="94">
        <v>29.5</v>
      </c>
      <c r="J136" s="93">
        <v>140.6</v>
      </c>
      <c r="K136" s="86" t="s">
        <v>68</v>
      </c>
      <c r="L136" s="88">
        <v>2</v>
      </c>
    </row>
    <row r="137" spans="1:12" ht="15" x14ac:dyDescent="0.25">
      <c r="A137" s="60"/>
      <c r="B137" s="24"/>
      <c r="C137" s="25"/>
      <c r="D137" s="30" t="s">
        <v>53</v>
      </c>
      <c r="E137" s="85" t="s">
        <v>69</v>
      </c>
      <c r="F137" s="93">
        <v>30</v>
      </c>
      <c r="G137" s="93">
        <v>2</v>
      </c>
      <c r="H137" s="93">
        <v>0.4</v>
      </c>
      <c r="I137" s="94">
        <v>10</v>
      </c>
      <c r="J137" s="93">
        <v>51.2</v>
      </c>
      <c r="K137" s="86" t="s">
        <v>68</v>
      </c>
      <c r="L137" s="88">
        <v>2</v>
      </c>
    </row>
    <row r="138" spans="1:12" ht="15" x14ac:dyDescent="0.25">
      <c r="A138" s="60"/>
      <c r="B138" s="24"/>
      <c r="C138" s="25"/>
      <c r="D138" s="26"/>
      <c r="E138" s="101"/>
      <c r="F138" s="102"/>
      <c r="G138" s="102"/>
      <c r="H138" s="102"/>
      <c r="I138" s="102"/>
      <c r="J138" s="102"/>
      <c r="K138" s="90"/>
      <c r="L138" s="102"/>
    </row>
    <row r="139" spans="1:12" ht="15" x14ac:dyDescent="0.25">
      <c r="A139" s="60"/>
      <c r="B139" s="24"/>
      <c r="C139" s="25"/>
      <c r="D139" s="26"/>
      <c r="E139" s="104"/>
      <c r="F139" s="102"/>
      <c r="G139" s="102"/>
      <c r="H139" s="102"/>
      <c r="I139" s="102"/>
      <c r="J139" s="102"/>
      <c r="K139" s="103"/>
      <c r="L139" s="102"/>
    </row>
    <row r="140" spans="1:12" ht="15" x14ac:dyDescent="0.25">
      <c r="A140" s="64"/>
      <c r="B140" s="34"/>
      <c r="C140" s="35"/>
      <c r="D140" s="36" t="s">
        <v>31</v>
      </c>
      <c r="E140" s="105"/>
      <c r="F140" s="106">
        <f>SUM(F131:F139)</f>
        <v>890</v>
      </c>
      <c r="G140" s="106">
        <f>SUM(G131:G139)</f>
        <v>37.9</v>
      </c>
      <c r="H140" s="106">
        <f>SUM(H131:H139)</f>
        <v>18</v>
      </c>
      <c r="I140" s="106">
        <f>SUM(I131:I139)</f>
        <v>115.2</v>
      </c>
      <c r="J140" s="106">
        <f>SUM(J131:J139)</f>
        <v>773.7</v>
      </c>
      <c r="K140" s="107"/>
      <c r="L140" s="106">
        <f>SUM(L131:L139)</f>
        <v>76.05</v>
      </c>
    </row>
    <row r="141" spans="1:12" ht="15" x14ac:dyDescent="0.2">
      <c r="A141" s="76">
        <f>A123</f>
        <v>2</v>
      </c>
      <c r="B141" s="76">
        <f>B123</f>
        <v>2</v>
      </c>
      <c r="C141" s="129" t="s">
        <v>55</v>
      </c>
      <c r="D141" s="130"/>
      <c r="E141" s="108"/>
      <c r="F141" s="109">
        <f>F130+F140</f>
        <v>890</v>
      </c>
      <c r="G141" s="109">
        <f>G130+G140</f>
        <v>37.9</v>
      </c>
      <c r="H141" s="109">
        <f>H130+H140</f>
        <v>18</v>
      </c>
      <c r="I141" s="109">
        <f>I130+I140</f>
        <v>115.2</v>
      </c>
      <c r="J141" s="109">
        <f>J130+J140</f>
        <v>773.7</v>
      </c>
      <c r="K141" s="109"/>
      <c r="L141" s="109">
        <f>L130+L140</f>
        <v>76.05</v>
      </c>
    </row>
    <row r="142" spans="1:12" ht="15" x14ac:dyDescent="0.25">
      <c r="A142" s="16">
        <v>2</v>
      </c>
      <c r="B142" s="17">
        <v>3</v>
      </c>
      <c r="C142" s="18" t="s">
        <v>26</v>
      </c>
      <c r="D142" s="19" t="s">
        <v>27</v>
      </c>
      <c r="E142" s="110"/>
      <c r="F142" s="111"/>
      <c r="G142" s="111"/>
      <c r="H142" s="111"/>
      <c r="I142" s="111"/>
      <c r="J142" s="111"/>
      <c r="K142" s="112"/>
      <c r="L142" s="111"/>
    </row>
    <row r="143" spans="1:12" ht="15" x14ac:dyDescent="0.25">
      <c r="A143" s="23"/>
      <c r="B143" s="24"/>
      <c r="C143" s="25"/>
      <c r="D143" s="26"/>
      <c r="E143" s="104"/>
      <c r="F143" s="102"/>
      <c r="G143" s="102"/>
      <c r="H143" s="102"/>
      <c r="I143" s="102"/>
      <c r="J143" s="102"/>
      <c r="K143" s="103"/>
      <c r="L143" s="102"/>
    </row>
    <row r="144" spans="1:12" ht="15" x14ac:dyDescent="0.25">
      <c r="A144" s="23"/>
      <c r="B144" s="24"/>
      <c r="C144" s="25"/>
      <c r="D144" s="30" t="s">
        <v>28</v>
      </c>
      <c r="E144" s="104"/>
      <c r="F144" s="102"/>
      <c r="G144" s="102"/>
      <c r="H144" s="102"/>
      <c r="I144" s="102"/>
      <c r="J144" s="102"/>
      <c r="K144" s="103"/>
      <c r="L144" s="102"/>
    </row>
    <row r="145" spans="1:12" ht="15.75" customHeight="1" x14ac:dyDescent="0.25">
      <c r="A145" s="23"/>
      <c r="B145" s="24"/>
      <c r="C145" s="25"/>
      <c r="D145" s="30" t="s">
        <v>29</v>
      </c>
      <c r="E145" s="104"/>
      <c r="F145" s="102"/>
      <c r="G145" s="102"/>
      <c r="H145" s="102"/>
      <c r="I145" s="102"/>
      <c r="J145" s="102"/>
      <c r="K145" s="103"/>
      <c r="L145" s="102"/>
    </row>
    <row r="146" spans="1:12" ht="15" x14ac:dyDescent="0.25">
      <c r="A146" s="23"/>
      <c r="B146" s="24"/>
      <c r="C146" s="25"/>
      <c r="D146" s="30" t="s">
        <v>30</v>
      </c>
      <c r="E146" s="104"/>
      <c r="F146" s="102"/>
      <c r="G146" s="102"/>
      <c r="H146" s="102"/>
      <c r="I146" s="102"/>
      <c r="J146" s="102"/>
      <c r="K146" s="103"/>
      <c r="L146" s="102"/>
    </row>
    <row r="147" spans="1:12" ht="15" x14ac:dyDescent="0.25">
      <c r="A147" s="23"/>
      <c r="B147" s="24"/>
      <c r="C147" s="25"/>
      <c r="D147" s="26"/>
      <c r="E147" s="104"/>
      <c r="F147" s="102"/>
      <c r="G147" s="102"/>
      <c r="H147" s="102"/>
      <c r="I147" s="102"/>
      <c r="J147" s="102"/>
      <c r="K147" s="103"/>
      <c r="L147" s="102"/>
    </row>
    <row r="148" spans="1:12" ht="15" x14ac:dyDescent="0.25">
      <c r="A148" s="23"/>
      <c r="B148" s="24"/>
      <c r="C148" s="25"/>
      <c r="D148" s="26"/>
      <c r="E148" s="104"/>
      <c r="F148" s="102"/>
      <c r="G148" s="102"/>
      <c r="H148" s="102"/>
      <c r="I148" s="102"/>
      <c r="J148" s="102"/>
      <c r="K148" s="103"/>
      <c r="L148" s="102"/>
    </row>
    <row r="149" spans="1:12" ht="15" x14ac:dyDescent="0.25">
      <c r="A149" s="33"/>
      <c r="B149" s="34"/>
      <c r="C149" s="35"/>
      <c r="D149" s="36" t="s">
        <v>31</v>
      </c>
      <c r="E149" s="105"/>
      <c r="F149" s="106">
        <f>SUM(F142:F148)</f>
        <v>0</v>
      </c>
      <c r="G149" s="106">
        <f>SUM(G142:G148)</f>
        <v>0</v>
      </c>
      <c r="H149" s="106">
        <f>SUM(H142:H148)</f>
        <v>0</v>
      </c>
      <c r="I149" s="106">
        <f>SUM(I142:I148)</f>
        <v>0</v>
      </c>
      <c r="J149" s="106">
        <f>SUM(J142:J148)</f>
        <v>0</v>
      </c>
      <c r="K149" s="107"/>
      <c r="L149" s="106">
        <f>SUM(L142:L148)</f>
        <v>0</v>
      </c>
    </row>
    <row r="150" spans="1:12" ht="15" x14ac:dyDescent="0.25">
      <c r="A150" s="40">
        <f>A142</f>
        <v>2</v>
      </c>
      <c r="B150" s="41">
        <f>B142</f>
        <v>3</v>
      </c>
      <c r="C150" s="42" t="s">
        <v>32</v>
      </c>
      <c r="D150" s="30" t="s">
        <v>33</v>
      </c>
      <c r="E150" s="113" t="s">
        <v>120</v>
      </c>
      <c r="F150" s="102">
        <v>100</v>
      </c>
      <c r="G150" s="65">
        <v>1.4</v>
      </c>
      <c r="H150" s="65">
        <v>3.3</v>
      </c>
      <c r="I150" s="66">
        <v>6.9</v>
      </c>
      <c r="J150" s="65">
        <v>62.7</v>
      </c>
      <c r="K150" s="65" t="s">
        <v>121</v>
      </c>
      <c r="L150" s="114">
        <v>12.53</v>
      </c>
    </row>
    <row r="151" spans="1:12" ht="15" x14ac:dyDescent="0.25">
      <c r="A151" s="23"/>
      <c r="B151" s="24"/>
      <c r="C151" s="25"/>
      <c r="D151" s="30" t="s">
        <v>36</v>
      </c>
      <c r="E151" s="67" t="s">
        <v>122</v>
      </c>
      <c r="F151" s="102">
        <v>250</v>
      </c>
      <c r="G151" s="115">
        <v>5.9</v>
      </c>
      <c r="H151" s="115">
        <v>7.1</v>
      </c>
      <c r="I151" s="116">
        <v>12.7</v>
      </c>
      <c r="J151" s="115">
        <v>138</v>
      </c>
      <c r="K151" s="68" t="s">
        <v>123</v>
      </c>
      <c r="L151" s="117">
        <v>13.58</v>
      </c>
    </row>
    <row r="152" spans="1:12" ht="15" x14ac:dyDescent="0.25">
      <c r="A152" s="23"/>
      <c r="B152" s="24"/>
      <c r="C152" s="25"/>
      <c r="D152" s="30" t="s">
        <v>39</v>
      </c>
      <c r="E152" s="67" t="s">
        <v>124</v>
      </c>
      <c r="F152" s="102">
        <v>200</v>
      </c>
      <c r="G152" s="102">
        <v>19.3</v>
      </c>
      <c r="H152" s="102">
        <v>1.8</v>
      </c>
      <c r="I152" s="102">
        <v>45</v>
      </c>
      <c r="J152" s="102">
        <v>273.10000000000002</v>
      </c>
      <c r="K152" s="68" t="s">
        <v>68</v>
      </c>
      <c r="L152" s="102">
        <v>40.94</v>
      </c>
    </row>
    <row r="153" spans="1:12" ht="15" x14ac:dyDescent="0.25">
      <c r="A153" s="23"/>
      <c r="B153" s="24"/>
      <c r="C153" s="25"/>
      <c r="D153" s="118" t="s">
        <v>125</v>
      </c>
      <c r="E153" s="67" t="s">
        <v>126</v>
      </c>
      <c r="F153" s="119">
        <v>120</v>
      </c>
      <c r="G153" s="120">
        <v>21.9</v>
      </c>
      <c r="H153" s="121">
        <v>20.9</v>
      </c>
      <c r="I153" s="122">
        <v>19.7</v>
      </c>
      <c r="J153" s="120">
        <v>354.3</v>
      </c>
      <c r="K153" s="123" t="s">
        <v>127</v>
      </c>
      <c r="L153" s="124">
        <v>3</v>
      </c>
    </row>
    <row r="154" spans="1:12" ht="15" x14ac:dyDescent="0.25">
      <c r="A154" s="23"/>
      <c r="B154" s="24"/>
      <c r="C154" s="25"/>
      <c r="D154" s="30" t="s">
        <v>128</v>
      </c>
      <c r="E154" s="67" t="s">
        <v>102</v>
      </c>
      <c r="F154" s="102">
        <v>200</v>
      </c>
      <c r="G154" s="115">
        <v>0.2</v>
      </c>
      <c r="H154" s="115">
        <v>0.1</v>
      </c>
      <c r="I154" s="116">
        <v>9.9</v>
      </c>
      <c r="J154" s="115">
        <v>41.6</v>
      </c>
      <c r="K154" s="68" t="s">
        <v>129</v>
      </c>
      <c r="L154" s="117">
        <v>2</v>
      </c>
    </row>
    <row r="155" spans="1:12" ht="15" x14ac:dyDescent="0.25">
      <c r="A155" s="23"/>
      <c r="B155" s="24"/>
      <c r="C155" s="25"/>
      <c r="D155" s="30" t="s">
        <v>50</v>
      </c>
      <c r="E155" s="67" t="s">
        <v>67</v>
      </c>
      <c r="F155" s="102">
        <v>30</v>
      </c>
      <c r="G155" s="115">
        <v>2.2999999999999998</v>
      </c>
      <c r="H155" s="115">
        <v>0.2</v>
      </c>
      <c r="I155" s="116">
        <v>14.8</v>
      </c>
      <c r="J155" s="115">
        <v>70.3</v>
      </c>
      <c r="K155" s="68" t="s">
        <v>68</v>
      </c>
      <c r="L155" s="117">
        <v>2</v>
      </c>
    </row>
    <row r="156" spans="1:12" ht="15" x14ac:dyDescent="0.25">
      <c r="A156" s="23"/>
      <c r="B156" s="24"/>
      <c r="C156" s="25"/>
      <c r="D156" s="30" t="s">
        <v>53</v>
      </c>
      <c r="E156" s="67" t="s">
        <v>69</v>
      </c>
      <c r="F156" s="102">
        <v>30</v>
      </c>
      <c r="G156" s="115">
        <v>2</v>
      </c>
      <c r="H156" s="115">
        <v>0.4</v>
      </c>
      <c r="I156" s="116">
        <v>10</v>
      </c>
      <c r="J156" s="115">
        <v>51.2</v>
      </c>
      <c r="K156" s="68" t="s">
        <v>68</v>
      </c>
      <c r="L156" s="117">
        <v>2</v>
      </c>
    </row>
    <row r="157" spans="1:12" ht="15" x14ac:dyDescent="0.25">
      <c r="A157" s="23"/>
      <c r="B157" s="24"/>
      <c r="C157" s="25"/>
      <c r="D157" s="26"/>
      <c r="E157" s="72"/>
      <c r="F157" s="102"/>
      <c r="G157" s="102"/>
      <c r="H157" s="102"/>
      <c r="I157" s="102"/>
      <c r="J157" s="102"/>
      <c r="K157" s="70"/>
      <c r="L157" s="75"/>
    </row>
    <row r="158" spans="1:12" ht="15" x14ac:dyDescent="0.25">
      <c r="A158" s="23"/>
      <c r="B158" s="24"/>
      <c r="C158" s="25"/>
      <c r="D158" s="26"/>
      <c r="E158" s="104"/>
      <c r="F158" s="102"/>
      <c r="G158" s="102"/>
      <c r="H158" s="102"/>
      <c r="I158" s="102"/>
      <c r="J158" s="102"/>
      <c r="K158" s="103"/>
      <c r="L158" s="102"/>
    </row>
    <row r="159" spans="1:12" ht="15" x14ac:dyDescent="0.25">
      <c r="A159" s="33"/>
      <c r="B159" s="34"/>
      <c r="C159" s="35"/>
      <c r="D159" s="36" t="s">
        <v>31</v>
      </c>
      <c r="E159" s="105"/>
      <c r="F159" s="106">
        <f>SUM(F150:F158)</f>
        <v>930</v>
      </c>
      <c r="G159" s="106">
        <f>SUM(G150:G158)</f>
        <v>53</v>
      </c>
      <c r="H159" s="106">
        <f>SUM(H150:H158)</f>
        <v>33.799999999999997</v>
      </c>
      <c r="I159" s="106">
        <f>SUM(I150:I158)</f>
        <v>119</v>
      </c>
      <c r="J159" s="106">
        <f>SUM(J150:J158)</f>
        <v>991.2</v>
      </c>
      <c r="K159" s="107"/>
      <c r="L159" s="106">
        <f>SUM(L150:L158)</f>
        <v>76.05</v>
      </c>
    </row>
    <row r="160" spans="1:12" ht="15" x14ac:dyDescent="0.2">
      <c r="A160" s="56">
        <f>A142</f>
        <v>2</v>
      </c>
      <c r="B160" s="57">
        <f>B142</f>
        <v>3</v>
      </c>
      <c r="C160" s="129" t="s">
        <v>55</v>
      </c>
      <c r="D160" s="130"/>
      <c r="E160" s="108"/>
      <c r="F160" s="109">
        <f>F149+F159</f>
        <v>930</v>
      </c>
      <c r="G160" s="109">
        <f>G149+G159</f>
        <v>53</v>
      </c>
      <c r="H160" s="109">
        <f>H149+H159</f>
        <v>33.799999999999997</v>
      </c>
      <c r="I160" s="109">
        <f>I149+I159</f>
        <v>119</v>
      </c>
      <c r="J160" s="109">
        <f>J149+J159</f>
        <v>991.2</v>
      </c>
      <c r="K160" s="109"/>
      <c r="L160" s="109">
        <f>L149+L159</f>
        <v>76.05</v>
      </c>
    </row>
    <row r="161" spans="1:12" ht="15" x14ac:dyDescent="0.25">
      <c r="A161" s="16">
        <v>2</v>
      </c>
      <c r="B161" s="17">
        <v>4</v>
      </c>
      <c r="C161" s="18" t="s">
        <v>26</v>
      </c>
      <c r="D161" s="19" t="s">
        <v>27</v>
      </c>
      <c r="E161" s="110"/>
      <c r="F161" s="111"/>
      <c r="G161" s="111"/>
      <c r="H161" s="111"/>
      <c r="I161" s="111"/>
      <c r="J161" s="111"/>
      <c r="K161" s="112"/>
      <c r="L161" s="111"/>
    </row>
    <row r="162" spans="1:12" ht="15" x14ac:dyDescent="0.25">
      <c r="A162" s="23"/>
      <c r="B162" s="24"/>
      <c r="C162" s="25"/>
      <c r="D162" s="26"/>
      <c r="E162" s="104"/>
      <c r="F162" s="102"/>
      <c r="G162" s="102"/>
      <c r="H162" s="102"/>
      <c r="I162" s="102"/>
      <c r="J162" s="102"/>
      <c r="K162" s="103"/>
      <c r="L162" s="102"/>
    </row>
    <row r="163" spans="1:12" ht="15" x14ac:dyDescent="0.25">
      <c r="A163" s="23"/>
      <c r="B163" s="24"/>
      <c r="C163" s="25"/>
      <c r="D163" s="30" t="s">
        <v>28</v>
      </c>
      <c r="E163" s="104"/>
      <c r="F163" s="102"/>
      <c r="G163" s="102"/>
      <c r="H163" s="102"/>
      <c r="I163" s="102"/>
      <c r="J163" s="102"/>
      <c r="K163" s="103"/>
      <c r="L163" s="102"/>
    </row>
    <row r="164" spans="1:12" ht="15" x14ac:dyDescent="0.25">
      <c r="A164" s="23"/>
      <c r="B164" s="24"/>
      <c r="C164" s="25"/>
      <c r="D164" s="30" t="s">
        <v>29</v>
      </c>
      <c r="E164" s="104"/>
      <c r="F164" s="102"/>
      <c r="G164" s="102"/>
      <c r="H164" s="102"/>
      <c r="I164" s="102"/>
      <c r="J164" s="102"/>
      <c r="K164" s="103"/>
      <c r="L164" s="102"/>
    </row>
    <row r="165" spans="1:12" ht="15" x14ac:dyDescent="0.25">
      <c r="A165" s="23"/>
      <c r="B165" s="24"/>
      <c r="C165" s="25"/>
      <c r="D165" s="30" t="s">
        <v>30</v>
      </c>
      <c r="E165" s="104"/>
      <c r="F165" s="102"/>
      <c r="G165" s="102"/>
      <c r="H165" s="102"/>
      <c r="I165" s="102"/>
      <c r="J165" s="102"/>
      <c r="K165" s="103"/>
      <c r="L165" s="102"/>
    </row>
    <row r="166" spans="1:12" ht="15" x14ac:dyDescent="0.25">
      <c r="A166" s="23"/>
      <c r="B166" s="24"/>
      <c r="C166" s="25"/>
      <c r="D166" s="26"/>
      <c r="E166" s="104"/>
      <c r="F166" s="102"/>
      <c r="G166" s="102"/>
      <c r="H166" s="102"/>
      <c r="I166" s="102"/>
      <c r="J166" s="102"/>
      <c r="K166" s="103"/>
      <c r="L166" s="102"/>
    </row>
    <row r="167" spans="1:12" ht="15" x14ac:dyDescent="0.25">
      <c r="A167" s="23"/>
      <c r="B167" s="24"/>
      <c r="C167" s="25"/>
      <c r="D167" s="26"/>
      <c r="E167" s="104"/>
      <c r="F167" s="102"/>
      <c r="G167" s="102"/>
      <c r="H167" s="102"/>
      <c r="I167" s="102"/>
      <c r="J167" s="102"/>
      <c r="K167" s="103"/>
      <c r="L167" s="102"/>
    </row>
    <row r="168" spans="1:12" ht="15" x14ac:dyDescent="0.25">
      <c r="A168" s="33"/>
      <c r="B168" s="34"/>
      <c r="C168" s="35"/>
      <c r="D168" s="36" t="s">
        <v>31</v>
      </c>
      <c r="E168" s="105"/>
      <c r="F168" s="106">
        <f>SUM(F161:F167)</f>
        <v>0</v>
      </c>
      <c r="G168" s="106">
        <f>SUM(G161:G167)</f>
        <v>0</v>
      </c>
      <c r="H168" s="106">
        <f>SUM(H161:H167)</f>
        <v>0</v>
      </c>
      <c r="I168" s="106">
        <f>SUM(I161:I167)</f>
        <v>0</v>
      </c>
      <c r="J168" s="106">
        <f>SUM(J161:J167)</f>
        <v>0</v>
      </c>
      <c r="K168" s="107"/>
      <c r="L168" s="106">
        <f>SUM(L161:L167)</f>
        <v>0</v>
      </c>
    </row>
    <row r="169" spans="1:12" ht="15" x14ac:dyDescent="0.25">
      <c r="A169" s="40">
        <f>A161</f>
        <v>2</v>
      </c>
      <c r="B169" s="41">
        <f>B161</f>
        <v>4</v>
      </c>
      <c r="C169" s="42" t="s">
        <v>32</v>
      </c>
      <c r="D169" s="30" t="s">
        <v>33</v>
      </c>
      <c r="E169" s="113" t="s">
        <v>94</v>
      </c>
      <c r="F169" s="65">
        <v>100</v>
      </c>
      <c r="G169" s="65">
        <v>1.5</v>
      </c>
      <c r="H169" s="65">
        <v>0.1</v>
      </c>
      <c r="I169" s="66">
        <v>8.6999999999999993</v>
      </c>
      <c r="J169" s="65">
        <v>42</v>
      </c>
      <c r="K169" s="65" t="s">
        <v>82</v>
      </c>
      <c r="L169" s="114">
        <v>12.5</v>
      </c>
    </row>
    <row r="170" spans="1:12" ht="15" x14ac:dyDescent="0.25">
      <c r="A170" s="23"/>
      <c r="B170" s="24"/>
      <c r="C170" s="25"/>
      <c r="D170" s="30" t="s">
        <v>36</v>
      </c>
      <c r="E170" s="67" t="s">
        <v>130</v>
      </c>
      <c r="F170" s="115">
        <v>250</v>
      </c>
      <c r="G170" s="115">
        <v>8.5</v>
      </c>
      <c r="H170" s="115">
        <v>5.7</v>
      </c>
      <c r="I170" s="116">
        <v>18</v>
      </c>
      <c r="J170" s="115">
        <v>157.4</v>
      </c>
      <c r="K170" s="68" t="s">
        <v>59</v>
      </c>
      <c r="L170" s="117">
        <v>17.989999999999998</v>
      </c>
    </row>
    <row r="171" spans="1:12" ht="15" x14ac:dyDescent="0.25">
      <c r="A171" s="23"/>
      <c r="B171" s="24"/>
      <c r="C171" s="25"/>
      <c r="D171" s="30" t="s">
        <v>39</v>
      </c>
      <c r="E171" s="67" t="s">
        <v>131</v>
      </c>
      <c r="F171" s="115">
        <v>150</v>
      </c>
      <c r="G171" s="115">
        <v>3.1</v>
      </c>
      <c r="H171" s="115">
        <v>5.3</v>
      </c>
      <c r="I171" s="116">
        <v>19.8</v>
      </c>
      <c r="J171" s="115">
        <v>139.4</v>
      </c>
      <c r="K171" s="68" t="s">
        <v>132</v>
      </c>
      <c r="L171" s="117">
        <v>38.56</v>
      </c>
    </row>
    <row r="172" spans="1:12" ht="15" x14ac:dyDescent="0.25">
      <c r="A172" s="23"/>
      <c r="B172" s="24"/>
      <c r="C172" s="25"/>
      <c r="D172" s="30" t="s">
        <v>42</v>
      </c>
      <c r="E172" s="67" t="s">
        <v>88</v>
      </c>
      <c r="F172" s="115">
        <v>100</v>
      </c>
      <c r="G172" s="115">
        <v>16.7</v>
      </c>
      <c r="H172" s="115">
        <v>15.9</v>
      </c>
      <c r="I172" s="116">
        <v>6.7</v>
      </c>
      <c r="J172" s="115">
        <v>236.5</v>
      </c>
      <c r="K172" s="68" t="s">
        <v>133</v>
      </c>
      <c r="L172" s="117" t="s">
        <v>112</v>
      </c>
    </row>
    <row r="173" spans="1:12" ht="15" x14ac:dyDescent="0.25">
      <c r="A173" s="23"/>
      <c r="B173" s="24"/>
      <c r="C173" s="25"/>
      <c r="D173" s="30" t="s">
        <v>47</v>
      </c>
      <c r="E173" s="67" t="s">
        <v>134</v>
      </c>
      <c r="F173" s="115">
        <v>200</v>
      </c>
      <c r="G173" s="115">
        <v>1</v>
      </c>
      <c r="H173" s="115">
        <v>0.1</v>
      </c>
      <c r="I173" s="116">
        <v>15.6</v>
      </c>
      <c r="J173" s="115">
        <v>66.900000000000006</v>
      </c>
      <c r="K173" s="68" t="s">
        <v>135</v>
      </c>
      <c r="L173" s="117">
        <v>3</v>
      </c>
    </row>
    <row r="174" spans="1:12" ht="15" x14ac:dyDescent="0.25">
      <c r="A174" s="23"/>
      <c r="B174" s="24"/>
      <c r="C174" s="25"/>
      <c r="D174" s="30" t="s">
        <v>50</v>
      </c>
      <c r="E174" s="67" t="s">
        <v>67</v>
      </c>
      <c r="F174" s="115">
        <v>40</v>
      </c>
      <c r="G174" s="115">
        <v>3</v>
      </c>
      <c r="H174" s="115">
        <v>0.3</v>
      </c>
      <c r="I174" s="116">
        <v>19.7</v>
      </c>
      <c r="J174" s="115">
        <v>93.8</v>
      </c>
      <c r="K174" s="68" t="s">
        <v>68</v>
      </c>
      <c r="L174" s="117">
        <v>2</v>
      </c>
    </row>
    <row r="175" spans="1:12" ht="15" x14ac:dyDescent="0.25">
      <c r="A175" s="23"/>
      <c r="B175" s="24"/>
      <c r="C175" s="25"/>
      <c r="D175" s="30" t="s">
        <v>53</v>
      </c>
      <c r="E175" s="67" t="s">
        <v>69</v>
      </c>
      <c r="F175" s="115">
        <v>30</v>
      </c>
      <c r="G175" s="115">
        <v>2</v>
      </c>
      <c r="H175" s="115">
        <v>0.4</v>
      </c>
      <c r="I175" s="116">
        <v>10</v>
      </c>
      <c r="J175" s="115">
        <v>51.2</v>
      </c>
      <c r="K175" s="68" t="s">
        <v>68</v>
      </c>
      <c r="L175" s="117">
        <v>2</v>
      </c>
    </row>
    <row r="176" spans="1:12" ht="15" x14ac:dyDescent="0.25">
      <c r="A176" s="23"/>
      <c r="B176" s="24"/>
      <c r="C176" s="25"/>
      <c r="D176" s="26"/>
      <c r="E176" s="104"/>
      <c r="F176" s="102"/>
      <c r="G176" s="102"/>
      <c r="H176" s="102"/>
      <c r="I176" s="102"/>
      <c r="J176" s="102"/>
      <c r="K176" s="103"/>
      <c r="L176" s="102"/>
    </row>
    <row r="177" spans="1:12" ht="15" x14ac:dyDescent="0.25">
      <c r="A177" s="23"/>
      <c r="B177" s="24"/>
      <c r="C177" s="25"/>
      <c r="D177" s="26"/>
      <c r="E177" s="104"/>
      <c r="F177" s="102"/>
      <c r="G177" s="102"/>
      <c r="H177" s="102"/>
      <c r="I177" s="102"/>
      <c r="J177" s="102"/>
      <c r="K177" s="103"/>
      <c r="L177" s="102"/>
    </row>
    <row r="178" spans="1:12" ht="15" x14ac:dyDescent="0.25">
      <c r="A178" s="33"/>
      <c r="B178" s="34"/>
      <c r="C178" s="35"/>
      <c r="D178" s="36" t="s">
        <v>31</v>
      </c>
      <c r="E178" s="105"/>
      <c r="F178" s="106">
        <f>SUM(F169:F177)</f>
        <v>870</v>
      </c>
      <c r="G178" s="106">
        <f>SUM(G169:G177)</f>
        <v>35.799999999999997</v>
      </c>
      <c r="H178" s="106">
        <f>SUM(H169:H177)</f>
        <v>27.8</v>
      </c>
      <c r="I178" s="106">
        <f>SUM(I169:I177)</f>
        <v>98.5</v>
      </c>
      <c r="J178" s="106">
        <f>SUM(J169:J177)</f>
        <v>787.19999999999993</v>
      </c>
      <c r="K178" s="107"/>
      <c r="L178" s="106">
        <f>SUM(L169:L177)</f>
        <v>76.05</v>
      </c>
    </row>
    <row r="179" spans="1:12" ht="15" x14ac:dyDescent="0.2">
      <c r="A179" s="56">
        <f>A161</f>
        <v>2</v>
      </c>
      <c r="B179" s="57">
        <f>B161</f>
        <v>4</v>
      </c>
      <c r="C179" s="129" t="s">
        <v>55</v>
      </c>
      <c r="D179" s="130"/>
      <c r="E179" s="108"/>
      <c r="F179" s="109">
        <f>F168+F178</f>
        <v>870</v>
      </c>
      <c r="G179" s="109">
        <f>G168+G178</f>
        <v>35.799999999999997</v>
      </c>
      <c r="H179" s="109">
        <f>H168+H178</f>
        <v>27.8</v>
      </c>
      <c r="I179" s="109">
        <f>I168+I178</f>
        <v>98.5</v>
      </c>
      <c r="J179" s="109">
        <f>J168+J178</f>
        <v>787.19999999999993</v>
      </c>
      <c r="K179" s="109"/>
      <c r="L179" s="109">
        <f>L168+L178</f>
        <v>76.05</v>
      </c>
    </row>
    <row r="180" spans="1:12" ht="15" x14ac:dyDescent="0.25">
      <c r="A180" s="16">
        <v>2</v>
      </c>
      <c r="B180" s="17">
        <v>5</v>
      </c>
      <c r="C180" s="18" t="s">
        <v>26</v>
      </c>
      <c r="D180" s="19" t="s">
        <v>27</v>
      </c>
      <c r="E180" s="110"/>
      <c r="F180" s="111"/>
      <c r="G180" s="111"/>
      <c r="H180" s="111"/>
      <c r="I180" s="111"/>
      <c r="J180" s="111"/>
      <c r="K180" s="112"/>
      <c r="L180" s="111"/>
    </row>
    <row r="181" spans="1:12" ht="15" x14ac:dyDescent="0.25">
      <c r="A181" s="23"/>
      <c r="B181" s="24"/>
      <c r="C181" s="25"/>
      <c r="D181" s="26"/>
      <c r="E181" s="104"/>
      <c r="F181" s="102"/>
      <c r="G181" s="102"/>
      <c r="H181" s="102"/>
      <c r="I181" s="102"/>
      <c r="J181" s="102"/>
      <c r="K181" s="103"/>
      <c r="L181" s="102"/>
    </row>
    <row r="182" spans="1:12" ht="15" x14ac:dyDescent="0.25">
      <c r="A182" s="23"/>
      <c r="B182" s="24"/>
      <c r="C182" s="25"/>
      <c r="D182" s="30" t="s">
        <v>28</v>
      </c>
      <c r="E182" s="104"/>
      <c r="F182" s="102"/>
      <c r="G182" s="102"/>
      <c r="H182" s="102"/>
      <c r="I182" s="102"/>
      <c r="J182" s="102"/>
      <c r="K182" s="103"/>
      <c r="L182" s="102"/>
    </row>
    <row r="183" spans="1:12" ht="15" x14ac:dyDescent="0.25">
      <c r="A183" s="23"/>
      <c r="B183" s="24"/>
      <c r="C183" s="25"/>
      <c r="D183" s="30" t="s">
        <v>29</v>
      </c>
      <c r="E183" s="104"/>
      <c r="F183" s="102"/>
      <c r="G183" s="102"/>
      <c r="H183" s="102"/>
      <c r="I183" s="102"/>
      <c r="J183" s="102"/>
      <c r="K183" s="103"/>
      <c r="L183" s="102"/>
    </row>
    <row r="184" spans="1:12" ht="15" x14ac:dyDescent="0.25">
      <c r="A184" s="23"/>
      <c r="B184" s="24"/>
      <c r="C184" s="25"/>
      <c r="D184" s="30" t="s">
        <v>30</v>
      </c>
      <c r="E184" s="104"/>
      <c r="F184" s="102"/>
      <c r="G184" s="102"/>
      <c r="H184" s="102"/>
      <c r="I184" s="102"/>
      <c r="J184" s="102"/>
      <c r="K184" s="103"/>
      <c r="L184" s="102"/>
    </row>
    <row r="185" spans="1:12" ht="15" x14ac:dyDescent="0.25">
      <c r="A185" s="23"/>
      <c r="B185" s="24"/>
      <c r="C185" s="25"/>
      <c r="D185" s="26"/>
      <c r="E185" s="104"/>
      <c r="F185" s="102"/>
      <c r="G185" s="102"/>
      <c r="H185" s="102"/>
      <c r="I185" s="102"/>
      <c r="J185" s="102"/>
      <c r="K185" s="103"/>
      <c r="L185" s="102"/>
    </row>
    <row r="186" spans="1:12" ht="15" x14ac:dyDescent="0.25">
      <c r="A186" s="23"/>
      <c r="B186" s="24"/>
      <c r="C186" s="25"/>
      <c r="D186" s="26"/>
      <c r="E186" s="104"/>
      <c r="F186" s="102"/>
      <c r="G186" s="102"/>
      <c r="H186" s="102"/>
      <c r="I186" s="102"/>
      <c r="J186" s="102"/>
      <c r="K186" s="103"/>
      <c r="L186" s="102"/>
    </row>
    <row r="187" spans="1:12" ht="15.75" customHeight="1" x14ac:dyDescent="0.25">
      <c r="A187" s="33"/>
      <c r="B187" s="34"/>
      <c r="C187" s="35"/>
      <c r="D187" s="36" t="s">
        <v>31</v>
      </c>
      <c r="E187" s="105"/>
      <c r="F187" s="106">
        <f>SUM(F180:F186)</f>
        <v>0</v>
      </c>
      <c r="G187" s="106">
        <f>SUM(G180:G186)</f>
        <v>0</v>
      </c>
      <c r="H187" s="106">
        <f>SUM(H180:H186)</f>
        <v>0</v>
      </c>
      <c r="I187" s="106">
        <f>SUM(I180:I186)</f>
        <v>0</v>
      </c>
      <c r="J187" s="106">
        <f>SUM(J180:J186)</f>
        <v>0</v>
      </c>
      <c r="K187" s="107"/>
      <c r="L187" s="106">
        <f>SUM(L180:L186)</f>
        <v>0</v>
      </c>
    </row>
    <row r="188" spans="1:12" ht="15" x14ac:dyDescent="0.25">
      <c r="A188" s="40">
        <f>A180</f>
        <v>2</v>
      </c>
      <c r="B188" s="41">
        <f>B180</f>
        <v>5</v>
      </c>
      <c r="C188" s="42" t="s">
        <v>32</v>
      </c>
      <c r="D188" s="30" t="s">
        <v>33</v>
      </c>
      <c r="E188" s="113" t="s">
        <v>81</v>
      </c>
      <c r="F188" s="65">
        <v>100</v>
      </c>
      <c r="G188" s="65">
        <v>1.1000000000000001</v>
      </c>
      <c r="H188" s="65">
        <v>0.2</v>
      </c>
      <c r="I188" s="66">
        <v>3.8</v>
      </c>
      <c r="J188" s="65">
        <v>21.4</v>
      </c>
      <c r="K188" s="65" t="s">
        <v>95</v>
      </c>
      <c r="L188" s="114">
        <v>12.88</v>
      </c>
    </row>
    <row r="189" spans="1:12" ht="15" x14ac:dyDescent="0.25">
      <c r="A189" s="23"/>
      <c r="B189" s="24"/>
      <c r="C189" s="25"/>
      <c r="D189" s="30" t="s">
        <v>36</v>
      </c>
      <c r="E189" s="67" t="s">
        <v>136</v>
      </c>
      <c r="F189" s="115">
        <v>200</v>
      </c>
      <c r="G189" s="115">
        <v>4.8</v>
      </c>
      <c r="H189" s="115">
        <v>5.8</v>
      </c>
      <c r="I189" s="116">
        <v>13.6</v>
      </c>
      <c r="J189" s="115">
        <v>125.5</v>
      </c>
      <c r="K189" s="68" t="s">
        <v>123</v>
      </c>
      <c r="L189" s="117">
        <v>15</v>
      </c>
    </row>
    <row r="190" spans="1:12" ht="15" x14ac:dyDescent="0.25">
      <c r="A190" s="23"/>
      <c r="B190" s="24"/>
      <c r="C190" s="25"/>
      <c r="D190" s="30" t="s">
        <v>39</v>
      </c>
      <c r="E190" s="67" t="s">
        <v>137</v>
      </c>
      <c r="F190" s="102">
        <v>150</v>
      </c>
      <c r="G190" s="102">
        <v>5.3</v>
      </c>
      <c r="H190" s="102">
        <v>4.9000000000000004</v>
      </c>
      <c r="I190" s="102">
        <v>32.799999999999997</v>
      </c>
      <c r="J190" s="102">
        <v>196.8</v>
      </c>
      <c r="K190" s="68" t="s">
        <v>138</v>
      </c>
      <c r="L190" s="102">
        <v>41.17</v>
      </c>
    </row>
    <row r="191" spans="1:12" ht="15" x14ac:dyDescent="0.25">
      <c r="A191" s="23"/>
      <c r="B191" s="24"/>
      <c r="C191" s="25"/>
      <c r="D191" s="30" t="s">
        <v>42</v>
      </c>
      <c r="E191" s="104" t="s">
        <v>139</v>
      </c>
      <c r="F191" s="102">
        <v>100</v>
      </c>
      <c r="G191" s="102">
        <v>13.7</v>
      </c>
      <c r="H191" s="102">
        <v>12.2</v>
      </c>
      <c r="I191" s="102">
        <v>6.8</v>
      </c>
      <c r="J191" s="102">
        <v>191.2</v>
      </c>
      <c r="K191" s="68" t="s">
        <v>99</v>
      </c>
      <c r="L191" s="102"/>
    </row>
    <row r="192" spans="1:12" ht="15" x14ac:dyDescent="0.25">
      <c r="A192" s="23"/>
      <c r="B192" s="24"/>
      <c r="C192" s="25"/>
      <c r="D192" s="30"/>
      <c r="E192" s="104" t="s">
        <v>140</v>
      </c>
      <c r="F192" s="102">
        <v>20</v>
      </c>
      <c r="G192" s="102">
        <v>0.7</v>
      </c>
      <c r="H192" s="102">
        <v>0.5</v>
      </c>
      <c r="I192" s="125">
        <v>1.8</v>
      </c>
      <c r="J192" s="102">
        <v>14.1</v>
      </c>
      <c r="K192" s="68" t="s">
        <v>141</v>
      </c>
      <c r="L192" s="102"/>
    </row>
    <row r="193" spans="1:12" ht="15" x14ac:dyDescent="0.25">
      <c r="A193" s="23"/>
      <c r="B193" s="24"/>
      <c r="C193" s="25"/>
      <c r="D193" s="30" t="s">
        <v>47</v>
      </c>
      <c r="E193" s="67" t="s">
        <v>91</v>
      </c>
      <c r="F193" s="115">
        <v>200</v>
      </c>
      <c r="G193" s="115">
        <v>0.5</v>
      </c>
      <c r="H193" s="115">
        <v>0</v>
      </c>
      <c r="I193" s="116">
        <v>19.8</v>
      </c>
      <c r="J193" s="115">
        <v>81</v>
      </c>
      <c r="K193" s="68" t="s">
        <v>103</v>
      </c>
      <c r="L193" s="117">
        <v>3</v>
      </c>
    </row>
    <row r="194" spans="1:12" ht="15" x14ac:dyDescent="0.25">
      <c r="A194" s="23"/>
      <c r="B194" s="24"/>
      <c r="C194" s="25"/>
      <c r="D194" s="30" t="s">
        <v>50</v>
      </c>
      <c r="E194" s="67" t="s">
        <v>67</v>
      </c>
      <c r="F194" s="115">
        <v>30</v>
      </c>
      <c r="G194" s="115">
        <v>2</v>
      </c>
      <c r="H194" s="115">
        <v>0.4</v>
      </c>
      <c r="I194" s="116">
        <v>10</v>
      </c>
      <c r="J194" s="115">
        <v>51.2</v>
      </c>
      <c r="K194" s="68" t="s">
        <v>68</v>
      </c>
      <c r="L194" s="117">
        <v>2</v>
      </c>
    </row>
    <row r="195" spans="1:12" ht="15" x14ac:dyDescent="0.25">
      <c r="A195" s="23"/>
      <c r="B195" s="24"/>
      <c r="C195" s="25"/>
      <c r="D195" s="30" t="s">
        <v>53</v>
      </c>
      <c r="E195" s="67" t="s">
        <v>69</v>
      </c>
      <c r="F195" s="115">
        <v>60</v>
      </c>
      <c r="G195" s="115">
        <v>4.5999999999999996</v>
      </c>
      <c r="H195" s="115">
        <v>0.5</v>
      </c>
      <c r="I195" s="116">
        <v>29.5</v>
      </c>
      <c r="J195" s="115">
        <v>140.6</v>
      </c>
      <c r="K195" s="68" t="s">
        <v>68</v>
      </c>
      <c r="L195" s="117">
        <v>2</v>
      </c>
    </row>
    <row r="196" spans="1:12" ht="15" x14ac:dyDescent="0.25">
      <c r="A196" s="23"/>
      <c r="B196" s="24"/>
      <c r="C196" s="25"/>
      <c r="D196" s="26"/>
      <c r="E196" s="72"/>
      <c r="F196" s="102"/>
      <c r="G196" s="102"/>
      <c r="H196" s="102"/>
      <c r="I196" s="102"/>
      <c r="J196" s="102"/>
      <c r="K196" s="70"/>
      <c r="L196" s="102"/>
    </row>
    <row r="197" spans="1:12" ht="15" x14ac:dyDescent="0.25">
      <c r="A197" s="23"/>
      <c r="B197" s="24"/>
      <c r="C197" s="25"/>
      <c r="D197" s="26"/>
      <c r="E197" s="104"/>
      <c r="F197" s="102"/>
      <c r="G197" s="102"/>
      <c r="H197" s="102"/>
      <c r="I197" s="102"/>
      <c r="J197" s="102"/>
      <c r="K197" s="103"/>
      <c r="L197" s="102"/>
    </row>
    <row r="198" spans="1:12" ht="15" x14ac:dyDescent="0.25">
      <c r="A198" s="33"/>
      <c r="B198" s="34"/>
      <c r="C198" s="35"/>
      <c r="D198" s="36" t="s">
        <v>31</v>
      </c>
      <c r="E198" s="105"/>
      <c r="F198" s="106">
        <f>SUM(F188:F197)</f>
        <v>860</v>
      </c>
      <c r="G198" s="106">
        <f>SUM(G188:G197)</f>
        <v>32.699999999999996</v>
      </c>
      <c r="H198" s="106">
        <f>SUM(H188:H197)</f>
        <v>24.5</v>
      </c>
      <c r="I198" s="106">
        <f>SUM(I188:I197)</f>
        <v>118.1</v>
      </c>
      <c r="J198" s="106">
        <f>SUM(J188:J197)</f>
        <v>821.80000000000018</v>
      </c>
      <c r="K198" s="107"/>
      <c r="L198" s="106">
        <f>SUM(L188:L197)</f>
        <v>76.050000000000011</v>
      </c>
    </row>
    <row r="199" spans="1:12" ht="15" x14ac:dyDescent="0.2">
      <c r="A199" s="56">
        <f>A180</f>
        <v>2</v>
      </c>
      <c r="B199" s="57">
        <f>B180</f>
        <v>5</v>
      </c>
      <c r="C199" s="129" t="s">
        <v>55</v>
      </c>
      <c r="D199" s="130"/>
      <c r="E199" s="108"/>
      <c r="F199" s="109">
        <f>F187+F198</f>
        <v>860</v>
      </c>
      <c r="G199" s="109">
        <f>G187+G198</f>
        <v>32.699999999999996</v>
      </c>
      <c r="H199" s="109">
        <f>H187+H198</f>
        <v>24.5</v>
      </c>
      <c r="I199" s="109">
        <f>I187+I198</f>
        <v>118.1</v>
      </c>
      <c r="J199" s="109">
        <f>J187+J198</f>
        <v>821.80000000000018</v>
      </c>
      <c r="K199" s="109"/>
      <c r="L199" s="109">
        <f>L187+L198</f>
        <v>76.050000000000011</v>
      </c>
    </row>
    <row r="200" spans="1:12" ht="15" x14ac:dyDescent="0.25">
      <c r="A200" s="126"/>
      <c r="B200" s="127"/>
      <c r="C200" s="131" t="s">
        <v>142</v>
      </c>
      <c r="D200" s="131"/>
      <c r="E200" s="131"/>
      <c r="F200" s="128">
        <f>(F25+F45+F64+F84+F103+F122+F141+F160+F179+F199)/(IF(F25=0,0,1)+IF(F45=0,0,1)+IF(F64=0,0,1)+IF(F84=0,0,1)+IF(F103=0,0,1)+IF(F122=0,0,1)+IF(F141=0,0,1)+IF(F160=0,0,1)+IF(F179=0,0,1)+IF(F199=0,0,1))</f>
        <v>875</v>
      </c>
      <c r="G200" s="128">
        <f>(G25+G45+G64+G84+G103+G122+G141+G160+G179+G199)/(IF(G25=0,0,1)+IF(G45=0,0,1)+IF(G64=0,0,1)+IF(G84=0,0,1)+IF(G103=0,0,1)+IF(G122=0,0,1)+IF(G141=0,0,1)+IF(G160=0,0,1)+IF(G179=0,0,1)+IF(G199=0,0,1))</f>
        <v>36.31</v>
      </c>
      <c r="H200" s="128">
        <f>(H25+H45+H64+H84+H103+H122+H141+H160+H179+H199)/(IF(H25=0,0,1)+IF(H45=0,0,1)+IF(H64=0,0,1)+IF(H84=0,0,1)+IF(H103=0,0,1)+IF(H122=0,0,1)+IF(H141=0,0,1)+IF(H160=0,0,1)+IF(H179=0,0,1)+IF(H199=0,0,1))</f>
        <v>27.820000000000004</v>
      </c>
      <c r="I200" s="128">
        <f>(I25+I45+I64+I84+I103+I122+I141+I160+I179+I199)/(IF(I25=0,0,1)+IF(I45=0,0,1)+IF(I64=0,0,1)+IF(I84=0,0,1)+IF(I103=0,0,1)+IF(I122=0,0,1)+IF(I141=0,0,1)+IF(I160=0,0,1)+IF(I179=0,0,1)+IF(I199=0,0,1))</f>
        <v>110.95</v>
      </c>
      <c r="J200" s="128">
        <f>(J25+J45+J64+J84+J103+J122+J141+J160+J179+J199)/(IF(J25=0,0,1)+IF(J45=0,0,1)+IF(J64=0,0,1)+IF(J84=0,0,1)+IF(J103=0,0,1)+IF(J122=0,0,1)+IF(J141=0,0,1)+IF(J160=0,0,1)+IF(J179=0,0,1)+IF(J199=0,0,1))</f>
        <v>838.79</v>
      </c>
      <c r="K200" s="128"/>
      <c r="L200" s="128">
        <f>(L25+L45+L64+L84+L103+L122+L141+L160+L179+L199)/(IF(L25=0,0,1)+IF(L45=0,0,1)+IF(L64=0,0,1)+IF(L84=0,0,1)+IF(L103=0,0,1)+IF(L122=0,0,1)+IF(L141=0,0,1)+IF(L160=0,0,1)+IF(L179=0,0,1)+IF(L199=0,0,1))</f>
        <v>76.05</v>
      </c>
    </row>
  </sheetData>
  <mergeCells count="14">
    <mergeCell ref="C1:E1"/>
    <mergeCell ref="H1:K1"/>
    <mergeCell ref="H2:K2"/>
    <mergeCell ref="C25:D25"/>
    <mergeCell ref="C45:D45"/>
    <mergeCell ref="C160:D160"/>
    <mergeCell ref="C179:D179"/>
    <mergeCell ref="C199:D199"/>
    <mergeCell ref="C200:E200"/>
    <mergeCell ref="C64:D64"/>
    <mergeCell ref="C84:D84"/>
    <mergeCell ref="C103:D103"/>
    <mergeCell ref="C122:D122"/>
    <mergeCell ref="C141:D1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2025-01-16T04:37:09Z</dcterms:modified>
</cp:coreProperties>
</file>